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zar\Desktop\REV 01Obim radova\06 Образац структуре цена (обим радова) К 11 горњи строј пруге\"/>
    </mc:Choice>
  </mc:AlternateContent>
  <xr:revisionPtr revIDLastSave="0" documentId="13_ncr:1_{D23B3313-6B69-445A-AB77-30382BC6ABA8}" xr6:coauthVersionLast="46" xr6:coauthVersionMax="46" xr10:uidLastSave="{00000000-0000-0000-0000-000000000000}"/>
  <bookViews>
    <workbookView xWindow="-98" yWindow="-98" windowWidth="22695" windowHeight="14595" xr2:uid="{00000000-000D-0000-FFFF-FFFF00000000}"/>
  </bookViews>
  <sheets>
    <sheet name="Gornji stroj" sheetId="1" r:id="rId1"/>
    <sheet name="Oprema pruge" sheetId="3" r:id="rId2"/>
    <sheet name="Rekapitulacija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C6" i="4" s="1"/>
  <c r="E143" i="1"/>
  <c r="C5" i="4" s="1"/>
  <c r="E84" i="1"/>
  <c r="C4" i="4" s="1"/>
  <c r="E60" i="1"/>
  <c r="C3" i="4" s="1"/>
  <c r="C8" i="4" s="1"/>
  <c r="E145" i="1" l="1"/>
</calcChain>
</file>

<file path=xl/sharedStrings.xml><?xml version="1.0" encoding="utf-8"?>
<sst xmlns="http://schemas.openxmlformats.org/spreadsheetml/2006/main" count="325" uniqueCount="161">
  <si>
    <t>Red. br./No</t>
  </si>
  <si>
    <t>VRSTA RADOVA</t>
  </si>
  <si>
    <t>Jed. mere</t>
  </si>
  <si>
    <t>Kolicina</t>
  </si>
  <si>
    <t>I</t>
  </si>
  <si>
    <t>NABAVKA MATERIJALA</t>
  </si>
  <si>
    <t>NABAVKA ŠINA TIPA 60E1</t>
  </si>
  <si>
    <t>Pozicija obuhvata nabavku i isporuku na gradilište šina tipa 60E1, kvaliteta 260 prema EN 13674-1, dužine L=60m. Obračun i plaćanje po toni isporučenih šina.</t>
  </si>
  <si>
    <t xml:space="preserve"> 26185.42 x 120.68/1000 = 3160.06t</t>
  </si>
  <si>
    <t>t</t>
  </si>
  <si>
    <t>NABAVKA  ŠINA TIPA 49E1</t>
  </si>
  <si>
    <t xml:space="preserve">Pozicija obuhvata nabavku i isporuku na gradilište šina tipa 49E1, kvaliteta 260, prema EN13674-1, dužine 45m. Obračun i plaćanje po toni isporučenih šina.    </t>
  </si>
  <si>
    <t xml:space="preserve">4435.61 x 98.86/1000 = 438.50t        </t>
  </si>
  <si>
    <t>NABAVKA PRELAZNE ŠINE 49Е1/60Е1.</t>
  </si>
  <si>
    <t>Pozicija obuhvata nabavku i isporuku na gradilište  prelazne šine 49E1/60E1, kvaliteta 260 prema EN 13674-1, dužine L=10m. Obračun i plaćanje po toni isporučenih šina.</t>
  </si>
  <si>
    <t xml:space="preserve">14 x (603.40+494.30)/1000  = 15.37t </t>
  </si>
  <si>
    <t>NABAVKA BETONSKIH PRAGOVA DUŽINE 2.60m.</t>
  </si>
  <si>
    <t>Pozicija obuhvata nabavku i isporuku na gradilište kolosečnih betonskih pragova prema EN 13230-1,EN 13230-2 dužine 2.6m za šinu 60E1 i elastični pričvrsni pribor. Obračun i plaćanje se vrši po komadu isporučenog kolosečnog betonskog praga.</t>
  </si>
  <si>
    <t>26 255.42 / 0.60 = 43 760 kom.</t>
  </si>
  <si>
    <t>kom.</t>
  </si>
  <si>
    <t xml:space="preserve">NABAVKA BETONSKIH PRAGOVA DUŽINE 2.60m. </t>
  </si>
  <si>
    <t xml:space="preserve">Pozicija obuhvata nabavku i isporuku na gradilište kolosečnih betonskih pragova prema EN 13230-1,EN 13230-2 dužine 2.6m za šinu 49E1 i elastični pričvrsni pribor. Obračun i plaćanje se vrši po komadu isporučenog kolosečnog betonskog praga.  </t>
  </si>
  <si>
    <t>4 505.61 / 0.60 = 7 510 kom.</t>
  </si>
  <si>
    <t>NABAVKA TUCANIKA ERUPTIVNOG POREKLA</t>
  </si>
  <si>
    <t>NABAVKA KOMPLETNIH SKRETNICA NA BETONSKIM PRAGOVIMA</t>
  </si>
  <si>
    <t xml:space="preserve">Pozicija obuhvata nabavku i isporuku na gradilište kompletnih skretnica zajedno sa betonskim pragovima i elastičnim pričvrsnim priborom. Obračun i plaćanje po skretnici (kompletu).  </t>
  </si>
  <si>
    <t>za šinu tipa 60Е1-300-6°</t>
  </si>
  <si>
    <t>za šinu tipa 49Е1-300-6°</t>
  </si>
  <si>
    <t>za šinu tipa 49Е1-200-6°</t>
  </si>
  <si>
    <t>za šinu tipa 49Е1-180-7°</t>
  </si>
  <si>
    <t>NABAVKA KOMPLETA ZA AT ZAVARIVANJE KOLOSEKA</t>
  </si>
  <si>
    <t xml:space="preserve">Pozicija obuhvata nabavku svog potrebnog materijala za izradu vara pri zavarivanju koloseka. Obračun i plaćanje po kompletu.  </t>
  </si>
  <si>
    <t>za šinu tipa 60Е1</t>
  </si>
  <si>
    <t>26185.42/60*2</t>
  </si>
  <si>
    <t>za skretnice tipa 60Е1-300-6°</t>
  </si>
  <si>
    <t>13*14</t>
  </si>
  <si>
    <t>za šinu tipa 49Е1</t>
  </si>
  <si>
    <t>4435.61/45*2</t>
  </si>
  <si>
    <t>za skretnice tipa 49Е1-300-6°</t>
  </si>
  <si>
    <t>2*14</t>
  </si>
  <si>
    <t>za skretnice tipa 49Е1-200-6°</t>
  </si>
  <si>
    <t>10*14</t>
  </si>
  <si>
    <t>za skretnice tipa 49Е1-180-7°</t>
  </si>
  <si>
    <t>1*14</t>
  </si>
  <si>
    <t>NABAVKA SPRAVA PROTIV PUTOVANJA ŠINA</t>
  </si>
  <si>
    <t>NABAVKA SPRAVA PROTIV BOČNOG POMERANJA KOLOSEKA</t>
  </si>
  <si>
    <t>Pozicija obuhvata nabavku i isporuku na gradilište sprava protiv bočnog pomeranja koloseka za betonske pragove dužine L=2.60m. Obračun i plaćanje po komadu isporučenih sprava.</t>
  </si>
  <si>
    <t>165.57/0.6/2</t>
  </si>
  <si>
    <t>NABAVKA VEZICA ZA PRIVREMENE SASTAVE ŠINA</t>
  </si>
  <si>
    <t>Pozicija obuhvata nabavku i isporuku na gradilište vezica za privremene sastave šina. Obračun i plaćanje po komadu.</t>
  </si>
  <si>
    <t>za tip šine 60Е1</t>
  </si>
  <si>
    <t>26185.42/60*4</t>
  </si>
  <si>
    <t>za tip šine 49Е1</t>
  </si>
  <si>
    <t>4435.61/45*4</t>
  </si>
  <si>
    <t>ZAVRTNJEVI ZA VEZICE</t>
  </si>
  <si>
    <t>Pozicija obuhvata nabavku i isporuku na gradilište zavrtnjeva za vezice za privremene sastave šina. Obračun i plaćanje po komadu.</t>
  </si>
  <si>
    <t>UKUPNO NABAVKA MATERIJALA</t>
  </si>
  <si>
    <t>II</t>
  </si>
  <si>
    <t>МANIPULACIJA SA MATERIJALOM</t>
  </si>
  <si>
    <t>ISTOVAR ŠINA TIPA 60E1</t>
  </si>
  <si>
    <t xml:space="preserve">Pozicija obuhvata istovar iz vagona novih šina tipa 60E1, kvaliteta 260, dužine L=60m i njihov lokalni transport do mesta montaže koloseka. Obračun i plaćanje po toni istovarenih šina. </t>
  </si>
  <si>
    <t>ISTOVAR ŠINA TIPA 49E1</t>
  </si>
  <si>
    <t xml:space="preserve">Pozicija obuhvata istovar iz vagona novih šina tipa 49E1, kvaliteta 260, dužine L=45m i njihov lokalni transport do mesta montaže koloseka. Obračun i plaćanje po toni istovarenih šina.  </t>
  </si>
  <si>
    <t xml:space="preserve">ISTOVAR PRELAZNIH ŠINA 49E1/60E1  </t>
  </si>
  <si>
    <t xml:space="preserve">ISTOVAR  BETONSKIH PRAGOVA DUŽINE 2.60m  </t>
  </si>
  <si>
    <t>Pozicija obuhvata istovar betonskih pragova iz vagona sa prenosom do gradilišne deponije i slaganjem. Obračun i plaćanje po komadu istovarenih pragova.</t>
  </si>
  <si>
    <t>ISTOVAR KOMPLETNIH SKRETNICA NA BETONSKIM PRAGOVIMA</t>
  </si>
  <si>
    <t>Pozicija obuhvata istovar skretnica zajedno sa betonskim pragovima i elastičnim pričvrsnim priborom. Obračun i plaćanje po komadu istovarenih skretnica (kompleta).</t>
  </si>
  <si>
    <t xml:space="preserve"> skretnice tipa 60Е1-300-6°</t>
  </si>
  <si>
    <t xml:space="preserve"> skretnice tipa 49Е1-300-6°</t>
  </si>
  <si>
    <t xml:space="preserve"> skretnice tipa 49Е1-200-6°</t>
  </si>
  <si>
    <t xml:space="preserve"> skretnice tipa 49Е1-180-7°</t>
  </si>
  <si>
    <t>ISTOVAR SPRAVA PROTIV  PUTOVANJA ŠINA</t>
  </si>
  <si>
    <t xml:space="preserve">Pozicija obuhvata istovar sprava protiv putovanja šina. Obračun i plaćanje po komadu istovarenih sprava. </t>
  </si>
  <si>
    <t>ISTOVAR SPRAVA PROTIV BOČNOG POMERANJA KOLOSEKA</t>
  </si>
  <si>
    <t>Pozicija obuhvata istovar sprava protiv bočnog pomeranja koloseka. Obračun i plaćanje po komadu istovarenih sprava.</t>
  </si>
  <si>
    <t>ISTOVAR VEZICA ZA PRIVREMENE SASTAVE ŠINA</t>
  </si>
  <si>
    <t xml:space="preserve">Pozicija obuhvata istovar vezica za privremene sastave šina. Obračun i plaćanje po komadu istovarenih vezica. </t>
  </si>
  <si>
    <t>ISTOVAR ZAVRTNJEVA ZA VEZICE ZA PRIVREMENE SASTAVE ŠINA</t>
  </si>
  <si>
    <t>Pozicija obuhvata istovar vezica za privremene sastave šina. Obračun i plaćanje po komadu istovarenih zavrtnjeva.</t>
  </si>
  <si>
    <t>UKUPNO MANIPULACIJA SA MATERIJALOM</t>
  </si>
  <si>
    <t>III</t>
  </si>
  <si>
    <t>RAD NA GORNJEM STROJU</t>
  </si>
  <si>
    <t>DEMONTAŽA POSTOJEĆEG KOLOSEKA</t>
  </si>
  <si>
    <t xml:space="preserve">Pozicija obuhvata demontažu postojećeg koloseka kao i demontažu kontrašina na putnim prelazima, sa utovarom, prevozom do 10km, istovarom, demontažom i slaganjem po vrsti i stepenu upotrebljivosti. Obračun i plaćanje po km demontiranog koloseka. </t>
  </si>
  <si>
    <t>km</t>
  </si>
  <si>
    <t>DEMONTAŽA POSTOJEĆIH SKRETNICA</t>
  </si>
  <si>
    <t>DEMONTAŽA GRUDOBRANA</t>
  </si>
  <si>
    <t>DEMONTAŽA POSTOJEĆIH STALNIH OZNAKA</t>
  </si>
  <si>
    <t xml:space="preserve">Pozicija obuhvata demontažu postojećih stalnih oznaka (kilometarskih, hektometarskih, krivinskih, oznaka za kontrolu DTŠ-a, padokaza, međika),  utovar i prevoz do 5 km, istovar i slaganje na deponiju. Obračun i plaćanje po komadu demontirane oznake. </t>
  </si>
  <si>
    <t>UKLANJANJE POSTOJEĆEG TUCANIČKOG  ZASTORA</t>
  </si>
  <si>
    <t>m³</t>
  </si>
  <si>
    <t>MONTAŽA I POLAGANJE KOLOSEKA OD ŠINA 60E1,PRELAZNIH ŠINA 49E1/60E1 I ŠINA 49E1 NA BETONSKIM PRAGOVIMA SA ELASTIČNIM PRIČVRSNIM PRIBOROM.</t>
  </si>
  <si>
    <t>Pozicija obuhvata ugrađivanje tucanika,izdizanje koloseka na niveletu i podbijanje, mašinsko regulisanje po osovini i niveleti koloseka na trupu pruge sa uređenjem zastorne prizme i održavanjem do primopredaje. Obračun i plaćanje po km definitivno regulisanog koloseka i dovedenog u projektovani položaj.</t>
  </si>
  <si>
    <t>MONTAŽA I POLAGANJE SKRETNICA NA BETONSKIM PRAGOVIMA</t>
  </si>
  <si>
    <t xml:space="preserve">Pozicija obuhvata montažu i polaganje skretnica na betonskim pragovima i pričvršćivanje elastičnim priborom. Obračun i plaćanje po skretnici.  </t>
  </si>
  <si>
    <t>skretnice tipa 60Е1-300-6°</t>
  </si>
  <si>
    <t>skretnice tipa 49Е1-300-6°</t>
  </si>
  <si>
    <t>skretnice tipa 49Е1-200-6°</t>
  </si>
  <si>
    <t>skretnice tipa 49Е1-180-7°</t>
  </si>
  <si>
    <t xml:space="preserve">MAŠINSKO REGULISANJE I DINAMIČKA STABILIZACIJA KOLOSEKA OD ŠINA 60E1, PRELAZNIH ŠINA 49E1/60E1 i ŠINA 49E1  </t>
  </si>
  <si>
    <t>Pozicija obuhvata montažu i polaganje koloseka  na trupu pruge na betonskim kolosečnim pragovima, pričvršćenje  elastičnim kolosečnim priborom  od šina tipa 60E1, prelaznih šina 49E1/60E1 i šina 49E1. Obračun i plaćanje po km položenog koloseka.</t>
  </si>
  <si>
    <t>MAŠINSKO REGULISANJE SKRETNICA</t>
  </si>
  <si>
    <t xml:space="preserve">Pozicija obuhvata ugrađivanje tucanika,izdizanje skretnice na niveletu i podbijanje, mašinsko regulisanje po osovini i niveleti skretnice na trupu pruge sa uređenjem zastorne prizme i održavanjem do primopredaje. Obračun i plaćanje po komadu definitivno regulisane i dovedene u projektovani položaj skretnice. </t>
  </si>
  <si>
    <t>ZAVARIVANJE KOLOSEKA OD ŠINA 60E1 U DTŠ AT POSTUPKOM</t>
  </si>
  <si>
    <t>Pozicija obuhvata zavarivanje koloseka od šina tipa 60E1 u odseke do 300m AT postupkom, sa obradom i ispitivanjem vara i pribavljanjem atesta o kvalitetu vara. Obračun i plaćanje  po izvedenom varu.</t>
  </si>
  <si>
    <t>26185.42*2/60</t>
  </si>
  <si>
    <t>var</t>
  </si>
  <si>
    <t>ZAVARIVANJE KOLOSEKA OD ŠINA 49E1 U DTŠ AT POSTUPKOM</t>
  </si>
  <si>
    <t>Pozicija obuhvata zavarivanje koloseka od šina tipa 49E1 u odseke do 270m AT postupkom, sa obradom i ispitivanjem vara i pribavljanjem atesta o kvalitetu vara. Obračun i plaćanje  po izvedenom varu.</t>
  </si>
  <si>
    <t>4435.61*2/45</t>
  </si>
  <si>
    <t>OTPUŠTANJE NAPONA U ŠINAMA SA ZAVRŠNIM ZAVARIVANJEM</t>
  </si>
  <si>
    <t>ZAVARIVANJE SKRETNICA U DTŠ AT POSTUPKOM</t>
  </si>
  <si>
    <t xml:space="preserve">Pozicija obuhvata zavarivanje skretnica u DTŠ AT postupkom, sa nabavkom svog potrebnog materijala za izradu vara, sa obradom i ispitivanjem vara i pribavljanjem atesta o kvalitetu vara. Obračun i plaćanje po izvedenom varu.  </t>
  </si>
  <si>
    <t>13*12</t>
  </si>
  <si>
    <t>2*12</t>
  </si>
  <si>
    <t>10*12</t>
  </si>
  <si>
    <t>1*12</t>
  </si>
  <si>
    <t>OTPUŠTANJE NAPONA U SKRETNICAMA SA ZAVRŠNIM ZAVARIVANjEM</t>
  </si>
  <si>
    <t xml:space="preserve">Pozicija obuhvata otpuštanje napona u skretnicama sa završnim zavarivanjem saglasno Uputstvima 330 i 347. Obračun i plaćanje po komadu skretnice. </t>
  </si>
  <si>
    <t xml:space="preserve">SPRAVE PROTIV PUTOVANJA ŠINA          </t>
  </si>
  <si>
    <t xml:space="preserve">Pozicija obuhvata postavljanje sprava protiv putovanja šina kao i njihovu demontažu nakon izvršenih radova na zavarivanju koloseka u DTŠ. Obračun i plaćanje po komadu sprava. </t>
  </si>
  <si>
    <t>SPRAVE PROTIV BOČNOG POMERANJA KOLOSEKA</t>
  </si>
  <si>
    <t xml:space="preserve">Pozicija obuhvata postavljanje sprava protiv bočnog pomeranja koloseka. Obračun i plaćanje po komadu postavljenih sprava. </t>
  </si>
  <si>
    <t>UKUPNO RAD NA GORNJEM STROJU</t>
  </si>
  <si>
    <r>
      <t>m</t>
    </r>
    <r>
      <rPr>
        <vertAlign val="superscript"/>
        <sz val="9"/>
        <color theme="1"/>
        <rFont val="Calibri"/>
        <family val="2"/>
        <charset val="238"/>
      </rPr>
      <t>3</t>
    </r>
  </si>
  <si>
    <r>
      <t>Pozicija obuhvata nabavku, spoljni transport i istovar na mestu ugradnje tucanika granulacije prema uputstvu za prijem i isporuku tucanika za zastor pruge. Obračun i plaćanje po m</t>
    </r>
    <r>
      <rPr>
        <vertAlign val="superscript"/>
        <sz val="9"/>
        <color theme="1"/>
        <rFont val="Calibri"/>
        <family val="2"/>
        <charset val="238"/>
      </rPr>
      <t>3</t>
    </r>
    <r>
      <rPr>
        <sz val="9"/>
        <color theme="1"/>
        <rFont val="Calibri"/>
        <family val="2"/>
        <charset val="238"/>
      </rPr>
      <t xml:space="preserve"> isporučenog tucanika.  Potrebna količina tucanika u zbijenom stanju. </t>
    </r>
  </si>
  <si>
    <r>
      <t>Pozicija obuhvata nabavku, spoljni transport i istovar na mestu ugradnje tucanika za izradu ispune između zastronih prizmi (višak zastora) granulacije prema uputstvu za prijem i isporuku tucanika za zastor pruge. Obračun i plaćanje po m</t>
    </r>
    <r>
      <rPr>
        <vertAlign val="superscript"/>
        <sz val="9"/>
        <color theme="1"/>
        <rFont val="Calibri"/>
        <family val="2"/>
        <charset val="238"/>
      </rPr>
      <t>3</t>
    </r>
    <r>
      <rPr>
        <sz val="9"/>
        <color theme="1"/>
        <rFont val="Calibri"/>
        <family val="2"/>
        <charset val="238"/>
      </rPr>
      <t xml:space="preserve"> isporučenog tucanika.  Potrebna količina tucanika u zbijenom stanju.</t>
    </r>
  </si>
  <si>
    <r>
      <t>Pozicija obuhvata nabavku i isporuku na gradilište sprava protiv putovanja šina. Obračun i plaćanje po komadu isporučenih sprava.</t>
    </r>
    <r>
      <rPr>
        <b/>
        <sz val="9"/>
        <color rgb="FF000000"/>
        <rFont val="Calibri"/>
        <family val="2"/>
        <charset val="238"/>
      </rPr>
      <t xml:space="preserve"> </t>
    </r>
  </si>
  <si>
    <r>
      <t>Pozicija obuhvata istovar iz vagona novih prelaznih šina 49E1/60E1, kvaliteta 260, dužine L=10m i njihov lokalni transport do mesta montaže koloseka. Obračun i plaćanje po toni istovarenih šina.</t>
    </r>
    <r>
      <rPr>
        <b/>
        <sz val="9"/>
        <color theme="1"/>
        <rFont val="Calibri"/>
        <family val="2"/>
        <charset val="238"/>
      </rPr>
      <t xml:space="preserve">  </t>
    </r>
    <r>
      <rPr>
        <sz val="9"/>
        <color theme="1"/>
        <rFont val="Calibri"/>
        <family val="2"/>
        <charset val="238"/>
      </rPr>
      <t xml:space="preserve"> </t>
    </r>
  </si>
  <si>
    <r>
      <t>Pozicija obuhvata demontažu postojećih skretnica, utovar svog materijala (metalnih delova, skretničke građe),  prevoz do 1km (unutar gradilišta), istovar i njihovo skladištenje. Obračun i plaćanje po komadu  demontirane skretnice.</t>
    </r>
    <r>
      <rPr>
        <b/>
        <sz val="9"/>
        <color theme="1"/>
        <rFont val="Calibri"/>
        <family val="2"/>
        <charset val="238"/>
      </rPr>
      <t xml:space="preserve">      </t>
    </r>
  </si>
  <si>
    <r>
      <t xml:space="preserve">Pozicija obuhvata demontažu postojećih grudobrana, utovar svog materijala (metalnih delova, skretničke građe),  prevoz do 1km (unutar gradilišta), istovar i njihovo skladištenje. Obračun i plaćanje po komadu demontiranog  grudobrana.  </t>
    </r>
    <r>
      <rPr>
        <b/>
        <sz val="9"/>
        <color theme="1"/>
        <rFont val="Calibri"/>
        <family val="2"/>
        <charset val="238"/>
      </rPr>
      <t xml:space="preserve"> </t>
    </r>
  </si>
  <si>
    <r>
      <t>Pozicija obuhvata kompletno čišćenje i uklanjanje postojećeg tucaničkog zastora  sa svim pratećim radovima, ispod kolosečne rešetke u zoni  koloseka, do postojeće kote planuma. Obračun i plaćanje po m</t>
    </r>
    <r>
      <rPr>
        <vertAlign val="superscript"/>
        <sz val="9"/>
        <color theme="1"/>
        <rFont val="Calibri"/>
        <family val="2"/>
        <charset val="238"/>
      </rPr>
      <t>3</t>
    </r>
    <r>
      <rPr>
        <sz val="9"/>
        <color theme="1"/>
        <rFont val="Calibri"/>
        <family val="2"/>
        <charset val="238"/>
      </rPr>
      <t xml:space="preserve"> uklonjenog zastora. </t>
    </r>
  </si>
  <si>
    <r>
      <t xml:space="preserve">Pozicija obuhvata otpuštanje napona u šinama sa završnim zavarivanjem saglasno  Uputstvu 330 i 347. Obračun i plaćanje po km otpuštenog koloseka. </t>
    </r>
    <r>
      <rPr>
        <b/>
        <sz val="9"/>
        <color theme="1"/>
        <rFont val="Calibri"/>
        <family val="2"/>
        <charset val="238"/>
      </rPr>
      <t xml:space="preserve"> </t>
    </r>
  </si>
  <si>
    <t>IV</t>
  </si>
  <si>
    <t>OPREMA PRUGE</t>
  </si>
  <si>
    <t>NABAVKA I POSTAVLJANJE OZNAKA</t>
  </si>
  <si>
    <t xml:space="preserve">Pozicija obuhvata nabavku, transport i postavljanje oznaka. Obračun i plaćanje se po komadu postavljenih oznaka. </t>
  </si>
  <si>
    <t>hektometarske oznake</t>
  </si>
  <si>
    <t>kilometarske oznake</t>
  </si>
  <si>
    <t>krivinske oznake</t>
  </si>
  <si>
    <t>oznake za kontrolu DTŠ-a</t>
  </si>
  <si>
    <t>NABAVKA I POSTAVLJANJE PADOKAZA</t>
  </si>
  <si>
    <t>Pozicija obuhvata nabavku, transport i postavljanje padokaza u svemu prema propisima i Tehničkim uslovima. Obračun i plaćnjea po komadu postavljenih padokaza.</t>
  </si>
  <si>
    <t>NABAVKA I POSTAVLJANJE MEĐIKA</t>
  </si>
  <si>
    <t xml:space="preserve">Pozicija obuhvata nabavku, transport i postavljanje međika iza skretnica u svemu prema propisima i Tehničkim uslovima. Obračun i plaćanje se po komadu postavljenih međika. </t>
  </si>
  <si>
    <t>ODREĐIVANJE FIKSNIH TAČAKA NA STUBOVIMA KONTAKTNE MREŽE</t>
  </si>
  <si>
    <t xml:space="preserve">Pozicija obuhvata određivanje (položajno i visinski) fiksnih tačaka, nabavku, transport i ugradnju markirnih bolcni na stubovima kontaktne mreže za potrebe kontrole geometrije koloseka. Obračun i plaćanje po km koloseka. </t>
  </si>
  <si>
    <t>NABAVKA I POSTAVLJANJE GRUDOBRANA</t>
  </si>
  <si>
    <t>Pozicija obuhvata nabavku, transport i postavljanje čeličnog grudobrana sa postavljanjem table koja označava kraj koloseka. Obračun i plaćanje po komadu grudobrana.</t>
  </si>
  <si>
    <t>UKUPNO OPREMA PRUGE</t>
  </si>
  <si>
    <t>UKUPNO GORNJI STROJ</t>
  </si>
  <si>
    <t xml:space="preserve">ZBIRNA REKAPITULACIJA </t>
  </si>
  <si>
    <t>VRSTE RADOVA</t>
  </si>
  <si>
    <t>MANIPULACIJA SA MATERIJALOM</t>
  </si>
  <si>
    <t>Nepredvidjeni radovi 5%</t>
  </si>
  <si>
    <t>UKUPNO</t>
  </si>
  <si>
    <t xml:space="preserve">UKUPNO po km </t>
  </si>
  <si>
    <t>Ukupno (RSD)</t>
  </si>
  <si>
    <t>pauš.</t>
  </si>
  <si>
    <t>RSD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</si>
</sst>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53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double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rgb="FF000000"/>
      </top>
      <bottom style="medium">
        <color indexed="64"/>
      </bottom>
      <diagonal/>
    </border>
    <border>
      <left/>
      <right/>
      <top style="double">
        <color rgb="FF000000"/>
      </top>
      <bottom style="medium">
        <color indexed="64"/>
      </bottom>
      <diagonal/>
    </border>
    <border>
      <left/>
      <right style="double">
        <color rgb="FF000000"/>
      </right>
      <top style="double">
        <color rgb="FF000000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rgb="FF000000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rgb="FF000000"/>
      </top>
      <bottom style="double">
        <color indexed="64"/>
      </bottom>
      <diagonal/>
    </border>
    <border>
      <left/>
      <right/>
      <top style="double">
        <color rgb="FF000000"/>
      </top>
      <bottom style="double">
        <color indexed="64"/>
      </bottom>
      <diagonal/>
    </border>
    <border>
      <left/>
      <right style="double">
        <color rgb="FF000000"/>
      </right>
      <top style="double">
        <color rgb="FF000000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5" fillId="4" borderId="0" xfId="0" applyFont="1" applyFill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0" fontId="5" fillId="4" borderId="3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5" fillId="4" borderId="13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4" fillId="0" borderId="26" xfId="0" applyFont="1" applyBorder="1" applyAlignment="1">
      <alignment horizontal="right" vertical="center" wrapText="1"/>
    </xf>
    <xf numFmtId="0" fontId="5" fillId="5" borderId="21" xfId="0" applyFont="1" applyFill="1" applyBorder="1" applyAlignment="1">
      <alignment horizontal="right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5" borderId="25" xfId="0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5" fillId="5" borderId="6" xfId="0" applyFont="1" applyFill="1" applyBorder="1" applyAlignment="1">
      <alignment horizontal="right" vertical="center" wrapText="1"/>
    </xf>
    <xf numFmtId="0" fontId="5" fillId="5" borderId="14" xfId="0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3" fillId="5" borderId="23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4" fontId="3" fillId="5" borderId="17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5" fillId="5" borderId="52" xfId="0" applyFont="1" applyFill="1" applyBorder="1" applyAlignment="1">
      <alignment horizontal="center" vertical="center" wrapText="1"/>
    </xf>
    <xf numFmtId="0" fontId="5" fillId="5" borderId="51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3" fillId="6" borderId="45" xfId="0" applyFont="1" applyFill="1" applyBorder="1" applyAlignment="1">
      <alignment horizontal="center" vertical="center" wrapText="1"/>
    </xf>
    <xf numFmtId="0" fontId="3" fillId="6" borderId="4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right" vertical="center" wrapText="1"/>
    </xf>
    <xf numFmtId="0" fontId="5" fillId="6" borderId="14" xfId="0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3" fillId="7" borderId="17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vertical="center"/>
    </xf>
    <xf numFmtId="0" fontId="14" fillId="7" borderId="6" xfId="0" applyFont="1" applyFill="1" applyBorder="1" applyAlignment="1">
      <alignment horizontal="center" vertical="center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/>
    </xf>
    <xf numFmtId="4" fontId="14" fillId="7" borderId="6" xfId="0" applyNumberFormat="1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29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16" xfId="0" applyNumberFormat="1" applyFont="1" applyBorder="1" applyAlignment="1">
      <alignment horizontal="righ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3" fillId="2" borderId="2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 wrapText="1"/>
    </xf>
    <xf numFmtId="0" fontId="1" fillId="0" borderId="3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37" xfId="0" applyNumberFormat="1" applyFont="1" applyBorder="1" applyAlignment="1">
      <alignment horizontal="right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right" vertical="center" wrapText="1"/>
    </xf>
    <xf numFmtId="4" fontId="4" fillId="0" borderId="38" xfId="0" applyNumberFormat="1" applyFont="1" applyBorder="1" applyAlignment="1">
      <alignment vertical="center" wrapText="1"/>
    </xf>
    <xf numFmtId="4" fontId="4" fillId="0" borderId="37" xfId="0" applyNumberFormat="1" applyFont="1" applyBorder="1" applyAlignment="1">
      <alignment vertical="center" wrapText="1"/>
    </xf>
    <xf numFmtId="0" fontId="1" fillId="0" borderId="3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3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" fontId="1" fillId="0" borderId="38" xfId="0" applyNumberFormat="1" applyFont="1" applyBorder="1" applyAlignment="1">
      <alignment vertical="center" wrapText="1"/>
    </xf>
    <xf numFmtId="4" fontId="1" fillId="0" borderId="16" xfId="0" applyNumberFormat="1" applyFont="1" applyBorder="1" applyAlignment="1">
      <alignment vertical="center" wrapText="1"/>
    </xf>
    <xf numFmtId="4" fontId="4" fillId="0" borderId="29" xfId="0" applyNumberFormat="1" applyFont="1" applyBorder="1" applyAlignment="1">
      <alignment vertical="center" wrapText="1"/>
    </xf>
    <xf numFmtId="4" fontId="4" fillId="0" borderId="16" xfId="0" applyNumberFormat="1" applyFont="1" applyBorder="1" applyAlignment="1">
      <alignment vertical="center" wrapText="1"/>
    </xf>
    <xf numFmtId="0" fontId="1" fillId="0" borderId="1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2" xfId="0" applyFont="1" applyBorder="1" applyAlignment="1">
      <alignment horizontal="right" vertical="center" wrapText="1"/>
    </xf>
    <xf numFmtId="4" fontId="4" fillId="0" borderId="42" xfId="0" applyNumberFormat="1" applyFont="1" applyBorder="1" applyAlignment="1">
      <alignment horizontal="right" vertical="center" wrapText="1"/>
    </xf>
    <xf numFmtId="4" fontId="4" fillId="0" borderId="17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vertical="center" wrapText="1"/>
    </xf>
    <xf numFmtId="4" fontId="1" fillId="0" borderId="18" xfId="0" applyNumberFormat="1" applyFont="1" applyBorder="1" applyAlignment="1">
      <alignment wrapText="1"/>
    </xf>
    <xf numFmtId="4" fontId="1" fillId="0" borderId="17" xfId="0" applyNumberFormat="1" applyFont="1" applyBorder="1" applyAlignment="1">
      <alignment wrapText="1"/>
    </xf>
    <xf numFmtId="4" fontId="4" fillId="0" borderId="18" xfId="0" applyNumberFormat="1" applyFont="1" applyBorder="1" applyAlignment="1">
      <alignment horizontal="right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wrapText="1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3" fillId="3" borderId="49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50" xfId="0" applyFont="1" applyBorder="1" applyAlignment="1">
      <alignment horizontal="center" vertical="center"/>
    </xf>
    <xf numFmtId="0" fontId="4" fillId="0" borderId="50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5"/>
  <sheetViews>
    <sheetView tabSelected="1" workbookViewId="0">
      <selection sqref="A1:A2"/>
    </sheetView>
  </sheetViews>
  <sheetFormatPr defaultRowHeight="14.25" x14ac:dyDescent="0.45"/>
  <cols>
    <col min="1" max="1" width="8.6640625" customWidth="1"/>
    <col min="2" max="2" width="35.6640625" customWidth="1"/>
    <col min="3" max="3" width="5.6640625" customWidth="1"/>
    <col min="4" max="4" width="8.6640625" customWidth="1"/>
    <col min="5" max="5" width="12.1328125" style="46" bestFit="1" customWidth="1"/>
  </cols>
  <sheetData>
    <row r="1" spans="1:6" ht="15" customHeight="1" x14ac:dyDescent="0.45">
      <c r="A1" s="82" t="s">
        <v>0</v>
      </c>
      <c r="B1" s="84" t="s">
        <v>1</v>
      </c>
      <c r="C1" s="84" t="s">
        <v>2</v>
      </c>
      <c r="D1" s="84" t="s">
        <v>3</v>
      </c>
      <c r="E1" s="86" t="s">
        <v>158</v>
      </c>
      <c r="F1" s="1"/>
    </row>
    <row r="2" spans="1:6" ht="14.65" thickBot="1" x14ac:dyDescent="0.5">
      <c r="A2" s="83"/>
      <c r="B2" s="85"/>
      <c r="C2" s="85"/>
      <c r="D2" s="85"/>
      <c r="E2" s="87"/>
      <c r="F2" s="1"/>
    </row>
    <row r="3" spans="1:6" ht="15" thickTop="1" thickBot="1" x14ac:dyDescent="0.5">
      <c r="A3" s="2" t="s">
        <v>4</v>
      </c>
      <c r="B3" s="67" t="s">
        <v>5</v>
      </c>
      <c r="C3" s="68"/>
      <c r="D3" s="68"/>
      <c r="E3" s="69"/>
      <c r="F3" s="1"/>
    </row>
    <row r="4" spans="1:6" x14ac:dyDescent="0.45">
      <c r="A4" s="70">
        <v>1</v>
      </c>
      <c r="B4" s="3" t="s">
        <v>6</v>
      </c>
      <c r="C4" s="73" t="s">
        <v>9</v>
      </c>
      <c r="D4" s="76" t="s">
        <v>159</v>
      </c>
      <c r="E4" s="79"/>
      <c r="F4" s="90"/>
    </row>
    <row r="5" spans="1:6" ht="46.5" x14ac:dyDescent="0.45">
      <c r="A5" s="71"/>
      <c r="B5" s="4" t="s">
        <v>7</v>
      </c>
      <c r="C5" s="74"/>
      <c r="D5" s="77"/>
      <c r="E5" s="80"/>
      <c r="F5" s="90"/>
    </row>
    <row r="6" spans="1:6" ht="14.65" thickBot="1" x14ac:dyDescent="0.5">
      <c r="A6" s="72"/>
      <c r="B6" s="5" t="s">
        <v>8</v>
      </c>
      <c r="C6" s="75"/>
      <c r="D6" s="78"/>
      <c r="E6" s="81"/>
      <c r="F6" s="90"/>
    </row>
    <row r="7" spans="1:6" x14ac:dyDescent="0.45">
      <c r="A7" s="70">
        <v>2</v>
      </c>
      <c r="B7" s="7" t="s">
        <v>10</v>
      </c>
      <c r="C7" s="73" t="s">
        <v>9</v>
      </c>
      <c r="D7" s="76" t="s">
        <v>159</v>
      </c>
      <c r="E7" s="79"/>
      <c r="F7" s="90"/>
    </row>
    <row r="8" spans="1:6" ht="46.5" x14ac:dyDescent="0.45">
      <c r="A8" s="71"/>
      <c r="B8" s="4" t="s">
        <v>11</v>
      </c>
      <c r="C8" s="74"/>
      <c r="D8" s="77"/>
      <c r="E8" s="80"/>
      <c r="F8" s="90"/>
    </row>
    <row r="9" spans="1:6" ht="14.65" thickBot="1" x14ac:dyDescent="0.5">
      <c r="A9" s="72"/>
      <c r="B9" s="5" t="s">
        <v>12</v>
      </c>
      <c r="C9" s="75"/>
      <c r="D9" s="78"/>
      <c r="E9" s="81"/>
      <c r="F9" s="90"/>
    </row>
    <row r="10" spans="1:6" x14ac:dyDescent="0.45">
      <c r="A10" s="70">
        <v>3</v>
      </c>
      <c r="B10" s="8" t="s">
        <v>13</v>
      </c>
      <c r="C10" s="70" t="s">
        <v>9</v>
      </c>
      <c r="D10" s="76" t="s">
        <v>159</v>
      </c>
      <c r="E10" s="79"/>
      <c r="F10" s="1"/>
    </row>
    <row r="11" spans="1:6" ht="46.5" x14ac:dyDescent="0.45">
      <c r="A11" s="71"/>
      <c r="B11" s="10" t="s">
        <v>14</v>
      </c>
      <c r="C11" s="71"/>
      <c r="D11" s="77"/>
      <c r="E11" s="80"/>
      <c r="F11" s="90"/>
    </row>
    <row r="12" spans="1:6" ht="14.65" thickBot="1" x14ac:dyDescent="0.5">
      <c r="A12" s="88"/>
      <c r="B12" s="11" t="s">
        <v>15</v>
      </c>
      <c r="C12" s="88"/>
      <c r="D12" s="89"/>
      <c r="E12" s="81"/>
      <c r="F12" s="90"/>
    </row>
    <row r="13" spans="1:6" x14ac:dyDescent="0.45">
      <c r="A13" s="93">
        <v>4</v>
      </c>
      <c r="B13" s="8" t="s">
        <v>16</v>
      </c>
      <c r="C13" s="93" t="s">
        <v>19</v>
      </c>
      <c r="D13" s="94" t="s">
        <v>159</v>
      </c>
      <c r="E13" s="79"/>
      <c r="F13" s="90"/>
    </row>
    <row r="14" spans="1:6" ht="58.15" x14ac:dyDescent="0.45">
      <c r="A14" s="71"/>
      <c r="B14" s="10" t="s">
        <v>17</v>
      </c>
      <c r="C14" s="71"/>
      <c r="D14" s="77"/>
      <c r="E14" s="80"/>
      <c r="F14" s="90"/>
    </row>
    <row r="15" spans="1:6" ht="14.65" thickBot="1" x14ac:dyDescent="0.5">
      <c r="A15" s="72"/>
      <c r="B15" s="11" t="s">
        <v>18</v>
      </c>
      <c r="C15" s="72"/>
      <c r="D15" s="78"/>
      <c r="E15" s="81"/>
      <c r="F15" s="90"/>
    </row>
    <row r="16" spans="1:6" x14ac:dyDescent="0.45">
      <c r="A16" s="70">
        <v>5</v>
      </c>
      <c r="B16" s="8" t="s">
        <v>20</v>
      </c>
      <c r="C16" s="73" t="s">
        <v>19</v>
      </c>
      <c r="D16" s="76" t="s">
        <v>159</v>
      </c>
      <c r="E16" s="79"/>
      <c r="F16" s="1"/>
    </row>
    <row r="17" spans="1:6" ht="58.15" x14ac:dyDescent="0.45">
      <c r="A17" s="71"/>
      <c r="B17" s="10" t="s">
        <v>21</v>
      </c>
      <c r="C17" s="74"/>
      <c r="D17" s="77"/>
      <c r="E17" s="80"/>
      <c r="F17" s="90"/>
    </row>
    <row r="18" spans="1:6" x14ac:dyDescent="0.45">
      <c r="A18" s="71"/>
      <c r="B18" s="10" t="s">
        <v>22</v>
      </c>
      <c r="C18" s="74"/>
      <c r="D18" s="77"/>
      <c r="E18" s="80"/>
      <c r="F18" s="90"/>
    </row>
    <row r="19" spans="1:6" ht="14.65" thickBot="1" x14ac:dyDescent="0.5">
      <c r="A19" s="88"/>
      <c r="B19" s="13"/>
      <c r="C19" s="91"/>
      <c r="D19" s="89"/>
      <c r="E19" s="92"/>
      <c r="F19" s="90"/>
    </row>
    <row r="20" spans="1:6" ht="14.65" thickBot="1" x14ac:dyDescent="0.5">
      <c r="A20" s="93">
        <v>6</v>
      </c>
      <c r="B20" s="14" t="s">
        <v>23</v>
      </c>
      <c r="C20" s="93" t="s">
        <v>125</v>
      </c>
      <c r="D20" s="94" t="s">
        <v>159</v>
      </c>
      <c r="E20" s="95"/>
      <c r="F20" s="1"/>
    </row>
    <row r="21" spans="1:6" ht="71.650000000000006" thickBot="1" x14ac:dyDescent="0.5">
      <c r="A21" s="71"/>
      <c r="B21" s="5" t="s">
        <v>126</v>
      </c>
      <c r="C21" s="88"/>
      <c r="D21" s="89"/>
      <c r="E21" s="96"/>
      <c r="F21" s="1"/>
    </row>
    <row r="22" spans="1:6" ht="83.25" thickBot="1" x14ac:dyDescent="0.5">
      <c r="A22" s="88"/>
      <c r="B22" s="5" t="s">
        <v>127</v>
      </c>
      <c r="C22" s="15" t="s">
        <v>125</v>
      </c>
      <c r="D22" s="16" t="s">
        <v>159</v>
      </c>
      <c r="E22" s="37"/>
      <c r="F22" s="1"/>
    </row>
    <row r="23" spans="1:6" ht="23.25" x14ac:dyDescent="0.45">
      <c r="A23" s="93">
        <v>7</v>
      </c>
      <c r="B23" s="8" t="s">
        <v>24</v>
      </c>
      <c r="C23" s="97"/>
      <c r="D23" s="99"/>
      <c r="E23" s="101"/>
      <c r="F23" s="90"/>
    </row>
    <row r="24" spans="1:6" ht="46.9" thickBot="1" x14ac:dyDescent="0.5">
      <c r="A24" s="71"/>
      <c r="B24" s="10" t="s">
        <v>25</v>
      </c>
      <c r="C24" s="98"/>
      <c r="D24" s="100"/>
      <c r="E24" s="102"/>
      <c r="F24" s="90"/>
    </row>
    <row r="25" spans="1:6" ht="14.65" thickBot="1" x14ac:dyDescent="0.5">
      <c r="A25" s="71"/>
      <c r="B25" s="17" t="s">
        <v>26</v>
      </c>
      <c r="C25" s="18" t="s">
        <v>19</v>
      </c>
      <c r="D25" s="19" t="s">
        <v>159</v>
      </c>
      <c r="E25" s="38"/>
      <c r="F25" s="1"/>
    </row>
    <row r="26" spans="1:6" ht="14.65" thickBot="1" x14ac:dyDescent="0.5">
      <c r="A26" s="71"/>
      <c r="B26" s="11" t="s">
        <v>27</v>
      </c>
      <c r="C26" s="18" t="s">
        <v>19</v>
      </c>
      <c r="D26" s="20" t="s">
        <v>159</v>
      </c>
      <c r="E26" s="38"/>
      <c r="F26" s="1"/>
    </row>
    <row r="27" spans="1:6" ht="14.65" thickBot="1" x14ac:dyDescent="0.5">
      <c r="A27" s="71"/>
      <c r="B27" s="11" t="s">
        <v>28</v>
      </c>
      <c r="C27" s="18" t="s">
        <v>19</v>
      </c>
      <c r="D27" s="20" t="s">
        <v>159</v>
      </c>
      <c r="E27" s="38"/>
      <c r="F27" s="1"/>
    </row>
    <row r="28" spans="1:6" ht="14.65" thickBot="1" x14ac:dyDescent="0.5">
      <c r="A28" s="88"/>
      <c r="B28" s="11" t="s">
        <v>29</v>
      </c>
      <c r="C28" s="18" t="s">
        <v>19</v>
      </c>
      <c r="D28" s="20" t="s">
        <v>159</v>
      </c>
      <c r="E28" s="38"/>
      <c r="F28" s="1"/>
    </row>
    <row r="29" spans="1:6" ht="23.25" x14ac:dyDescent="0.45">
      <c r="A29" s="93">
        <v>8</v>
      </c>
      <c r="B29" s="8" t="s">
        <v>30</v>
      </c>
      <c r="C29" s="70"/>
      <c r="D29" s="76"/>
      <c r="E29" s="103"/>
      <c r="F29" s="90"/>
    </row>
    <row r="30" spans="1:6" ht="35.25" thickBot="1" x14ac:dyDescent="0.5">
      <c r="A30" s="71"/>
      <c r="B30" s="11" t="s">
        <v>31</v>
      </c>
      <c r="C30" s="72"/>
      <c r="D30" s="78"/>
      <c r="E30" s="104"/>
      <c r="F30" s="90"/>
    </row>
    <row r="31" spans="1:6" x14ac:dyDescent="0.45">
      <c r="A31" s="71"/>
      <c r="B31" s="10" t="s">
        <v>32</v>
      </c>
      <c r="C31" s="70" t="s">
        <v>19</v>
      </c>
      <c r="D31" s="76" t="s">
        <v>159</v>
      </c>
      <c r="E31" s="79"/>
      <c r="F31" s="90"/>
    </row>
    <row r="32" spans="1:6" ht="14.65" thickBot="1" x14ac:dyDescent="0.5">
      <c r="A32" s="71"/>
      <c r="B32" s="11" t="s">
        <v>33</v>
      </c>
      <c r="C32" s="72"/>
      <c r="D32" s="78"/>
      <c r="E32" s="81"/>
      <c r="F32" s="90"/>
    </row>
    <row r="33" spans="1:6" x14ac:dyDescent="0.45">
      <c r="A33" s="71"/>
      <c r="B33" s="10" t="s">
        <v>34</v>
      </c>
      <c r="C33" s="70" t="s">
        <v>19</v>
      </c>
      <c r="D33" s="76" t="s">
        <v>159</v>
      </c>
      <c r="E33" s="79"/>
      <c r="F33" s="90"/>
    </row>
    <row r="34" spans="1:6" ht="14.65" thickBot="1" x14ac:dyDescent="0.5">
      <c r="A34" s="71"/>
      <c r="B34" s="11" t="s">
        <v>35</v>
      </c>
      <c r="C34" s="72"/>
      <c r="D34" s="78"/>
      <c r="E34" s="81"/>
      <c r="F34" s="90"/>
    </row>
    <row r="35" spans="1:6" x14ac:dyDescent="0.45">
      <c r="A35" s="71"/>
      <c r="B35" s="10" t="s">
        <v>36</v>
      </c>
      <c r="C35" s="70" t="s">
        <v>19</v>
      </c>
      <c r="D35" s="76" t="s">
        <v>159</v>
      </c>
      <c r="E35" s="79"/>
      <c r="F35" s="90"/>
    </row>
    <row r="36" spans="1:6" ht="14.65" thickBot="1" x14ac:dyDescent="0.5">
      <c r="A36" s="71"/>
      <c r="B36" s="11" t="s">
        <v>37</v>
      </c>
      <c r="C36" s="72"/>
      <c r="D36" s="78"/>
      <c r="E36" s="81"/>
      <c r="F36" s="90"/>
    </row>
    <row r="37" spans="1:6" x14ac:dyDescent="0.45">
      <c r="A37" s="71"/>
      <c r="B37" s="10" t="s">
        <v>38</v>
      </c>
      <c r="C37" s="70" t="s">
        <v>19</v>
      </c>
      <c r="D37" s="76" t="s">
        <v>159</v>
      </c>
      <c r="E37" s="79"/>
      <c r="F37" s="90"/>
    </row>
    <row r="38" spans="1:6" ht="14.65" thickBot="1" x14ac:dyDescent="0.5">
      <c r="A38" s="71"/>
      <c r="B38" s="11" t="s">
        <v>39</v>
      </c>
      <c r="C38" s="72"/>
      <c r="D38" s="78"/>
      <c r="E38" s="81"/>
      <c r="F38" s="90"/>
    </row>
    <row r="39" spans="1:6" x14ac:dyDescent="0.45">
      <c r="A39" s="71"/>
      <c r="B39" s="10" t="s">
        <v>40</v>
      </c>
      <c r="C39" s="70" t="s">
        <v>19</v>
      </c>
      <c r="D39" s="76" t="s">
        <v>159</v>
      </c>
      <c r="E39" s="79"/>
      <c r="F39" s="90"/>
    </row>
    <row r="40" spans="1:6" ht="14.65" thickBot="1" x14ac:dyDescent="0.5">
      <c r="A40" s="71"/>
      <c r="B40" s="11" t="s">
        <v>41</v>
      </c>
      <c r="C40" s="72"/>
      <c r="D40" s="78"/>
      <c r="E40" s="81"/>
      <c r="F40" s="90"/>
    </row>
    <row r="41" spans="1:6" x14ac:dyDescent="0.45">
      <c r="A41" s="71"/>
      <c r="B41" s="10" t="s">
        <v>42</v>
      </c>
      <c r="C41" s="70" t="s">
        <v>19</v>
      </c>
      <c r="D41" s="76" t="s">
        <v>159</v>
      </c>
      <c r="E41" s="79"/>
      <c r="F41" s="90"/>
    </row>
    <row r="42" spans="1:6" ht="14.65" thickBot="1" x14ac:dyDescent="0.5">
      <c r="A42" s="88"/>
      <c r="B42" s="11" t="s">
        <v>43</v>
      </c>
      <c r="C42" s="72"/>
      <c r="D42" s="78"/>
      <c r="E42" s="81"/>
      <c r="F42" s="90"/>
    </row>
    <row r="43" spans="1:6" x14ac:dyDescent="0.45">
      <c r="A43" s="93">
        <v>9</v>
      </c>
      <c r="B43" s="8" t="s">
        <v>44</v>
      </c>
      <c r="C43" s="70" t="s">
        <v>19</v>
      </c>
      <c r="D43" s="76" t="s">
        <v>159</v>
      </c>
      <c r="E43" s="79"/>
      <c r="F43" s="90"/>
    </row>
    <row r="44" spans="1:6" ht="35.25" thickBot="1" x14ac:dyDescent="0.5">
      <c r="A44" s="72"/>
      <c r="B44" s="11" t="s">
        <v>128</v>
      </c>
      <c r="C44" s="72"/>
      <c r="D44" s="78"/>
      <c r="E44" s="81"/>
      <c r="F44" s="90"/>
    </row>
    <row r="45" spans="1:6" ht="23.25" x14ac:dyDescent="0.45">
      <c r="A45" s="70">
        <v>10</v>
      </c>
      <c r="B45" s="8" t="s">
        <v>45</v>
      </c>
      <c r="C45" s="70" t="s">
        <v>19</v>
      </c>
      <c r="D45" s="76" t="s">
        <v>159</v>
      </c>
      <c r="E45" s="79"/>
      <c r="F45" s="90"/>
    </row>
    <row r="46" spans="1:6" ht="46.5" x14ac:dyDescent="0.45">
      <c r="A46" s="71"/>
      <c r="B46" s="10" t="s">
        <v>46</v>
      </c>
      <c r="C46" s="71"/>
      <c r="D46" s="77"/>
      <c r="E46" s="80"/>
      <c r="F46" s="90"/>
    </row>
    <row r="47" spans="1:6" ht="14.65" thickBot="1" x14ac:dyDescent="0.5">
      <c r="A47" s="72"/>
      <c r="B47" s="11" t="s">
        <v>47</v>
      </c>
      <c r="C47" s="72"/>
      <c r="D47" s="78"/>
      <c r="E47" s="81"/>
      <c r="F47" s="90"/>
    </row>
    <row r="48" spans="1:6" x14ac:dyDescent="0.45">
      <c r="A48" s="70">
        <v>11</v>
      </c>
      <c r="B48" s="8" t="s">
        <v>48</v>
      </c>
      <c r="C48" s="70"/>
      <c r="D48" s="76"/>
      <c r="E48" s="103"/>
      <c r="F48" s="90"/>
    </row>
    <row r="49" spans="1:6" ht="35.25" thickBot="1" x14ac:dyDescent="0.5">
      <c r="A49" s="71"/>
      <c r="B49" s="11" t="s">
        <v>49</v>
      </c>
      <c r="C49" s="72"/>
      <c r="D49" s="78"/>
      <c r="E49" s="104"/>
      <c r="F49" s="90"/>
    </row>
    <row r="50" spans="1:6" x14ac:dyDescent="0.45">
      <c r="A50" s="71"/>
      <c r="B50" s="10" t="s">
        <v>50</v>
      </c>
      <c r="C50" s="70" t="s">
        <v>19</v>
      </c>
      <c r="D50" s="76" t="s">
        <v>159</v>
      </c>
      <c r="E50" s="79"/>
      <c r="F50" s="90"/>
    </row>
    <row r="51" spans="1:6" ht="14.65" thickBot="1" x14ac:dyDescent="0.5">
      <c r="A51" s="71"/>
      <c r="B51" s="10" t="s">
        <v>51</v>
      </c>
      <c r="C51" s="72"/>
      <c r="D51" s="78"/>
      <c r="E51" s="81"/>
      <c r="F51" s="90"/>
    </row>
    <row r="52" spans="1:6" x14ac:dyDescent="0.45">
      <c r="A52" s="71"/>
      <c r="B52" s="21" t="s">
        <v>52</v>
      </c>
      <c r="C52" s="70" t="s">
        <v>19</v>
      </c>
      <c r="D52" s="76" t="s">
        <v>159</v>
      </c>
      <c r="E52" s="79"/>
      <c r="F52" s="90"/>
    </row>
    <row r="53" spans="1:6" ht="14.65" thickBot="1" x14ac:dyDescent="0.5">
      <c r="A53" s="88"/>
      <c r="B53" s="11" t="s">
        <v>53</v>
      </c>
      <c r="C53" s="72"/>
      <c r="D53" s="78"/>
      <c r="E53" s="81"/>
      <c r="F53" s="90"/>
    </row>
    <row r="54" spans="1:6" x14ac:dyDescent="0.45">
      <c r="A54" s="93">
        <v>12</v>
      </c>
      <c r="B54" s="12" t="s">
        <v>54</v>
      </c>
      <c r="C54" s="70"/>
      <c r="D54" s="105"/>
      <c r="E54" s="103"/>
      <c r="F54" s="90"/>
    </row>
    <row r="55" spans="1:6" ht="35.25" thickBot="1" x14ac:dyDescent="0.5">
      <c r="A55" s="71"/>
      <c r="B55" s="9" t="s">
        <v>55</v>
      </c>
      <c r="C55" s="72"/>
      <c r="D55" s="106"/>
      <c r="E55" s="104"/>
      <c r="F55" s="90"/>
    </row>
    <row r="56" spans="1:6" x14ac:dyDescent="0.45">
      <c r="A56" s="71"/>
      <c r="B56" s="22" t="s">
        <v>50</v>
      </c>
      <c r="C56" s="70" t="s">
        <v>19</v>
      </c>
      <c r="D56" s="76" t="s">
        <v>159</v>
      </c>
      <c r="E56" s="79"/>
      <c r="F56" s="90"/>
    </row>
    <row r="57" spans="1:6" ht="14.65" thickBot="1" x14ac:dyDescent="0.5">
      <c r="A57" s="71"/>
      <c r="B57" s="23" t="s">
        <v>51</v>
      </c>
      <c r="C57" s="72"/>
      <c r="D57" s="78"/>
      <c r="E57" s="81"/>
      <c r="F57" s="90"/>
    </row>
    <row r="58" spans="1:6" x14ac:dyDescent="0.45">
      <c r="A58" s="71"/>
      <c r="B58" s="9" t="s">
        <v>52</v>
      </c>
      <c r="C58" s="70" t="s">
        <v>19</v>
      </c>
      <c r="D58" s="76" t="s">
        <v>159</v>
      </c>
      <c r="E58" s="79"/>
      <c r="F58" s="90"/>
    </row>
    <row r="59" spans="1:6" ht="14.65" thickBot="1" x14ac:dyDescent="0.5">
      <c r="A59" s="88"/>
      <c r="B59" s="23" t="s">
        <v>53</v>
      </c>
      <c r="C59" s="88"/>
      <c r="D59" s="78"/>
      <c r="E59" s="81"/>
      <c r="F59" s="90"/>
    </row>
    <row r="60" spans="1:6" ht="24" customHeight="1" thickBot="1" x14ac:dyDescent="0.5">
      <c r="A60" s="107" t="s">
        <v>56</v>
      </c>
      <c r="B60" s="108"/>
      <c r="C60" s="25"/>
      <c r="D60" s="26"/>
      <c r="E60" s="39">
        <f>SUM(E4:E58)</f>
        <v>0</v>
      </c>
      <c r="F60" s="1"/>
    </row>
    <row r="61" spans="1:6" ht="15" thickTop="1" thickBot="1" x14ac:dyDescent="0.5">
      <c r="A61" s="27" t="s">
        <v>57</v>
      </c>
      <c r="B61" s="109" t="s">
        <v>58</v>
      </c>
      <c r="C61" s="110"/>
      <c r="D61" s="110"/>
      <c r="E61" s="111"/>
      <c r="F61" s="1"/>
    </row>
    <row r="62" spans="1:6" ht="14.65" thickTop="1" x14ac:dyDescent="0.45">
      <c r="A62" s="112">
        <v>1</v>
      </c>
      <c r="B62" s="8" t="s">
        <v>59</v>
      </c>
      <c r="C62" s="112" t="s">
        <v>9</v>
      </c>
      <c r="D62" s="113" t="s">
        <v>159</v>
      </c>
      <c r="E62" s="114"/>
      <c r="F62" s="116"/>
    </row>
    <row r="63" spans="1:6" ht="46.9" thickBot="1" x14ac:dyDescent="0.5">
      <c r="A63" s="72"/>
      <c r="B63" s="11" t="s">
        <v>60</v>
      </c>
      <c r="C63" s="72"/>
      <c r="D63" s="78"/>
      <c r="E63" s="115"/>
      <c r="F63" s="116"/>
    </row>
    <row r="64" spans="1:6" ht="14.65" thickTop="1" x14ac:dyDescent="0.45">
      <c r="A64" s="70">
        <v>2</v>
      </c>
      <c r="B64" s="7" t="s">
        <v>61</v>
      </c>
      <c r="C64" s="70" t="s">
        <v>9</v>
      </c>
      <c r="D64" s="76" t="s">
        <v>159</v>
      </c>
      <c r="E64" s="114"/>
      <c r="F64" s="116"/>
    </row>
    <row r="65" spans="1:6" ht="46.9" thickBot="1" x14ac:dyDescent="0.5">
      <c r="A65" s="72"/>
      <c r="B65" s="5" t="s">
        <v>62</v>
      </c>
      <c r="C65" s="72"/>
      <c r="D65" s="78"/>
      <c r="E65" s="115"/>
      <c r="F65" s="116"/>
    </row>
    <row r="66" spans="1:6" ht="14.65" thickTop="1" x14ac:dyDescent="0.45">
      <c r="A66" s="70">
        <v>3</v>
      </c>
      <c r="B66" s="7" t="s">
        <v>63</v>
      </c>
      <c r="C66" s="70" t="s">
        <v>9</v>
      </c>
      <c r="D66" s="76" t="s">
        <v>159</v>
      </c>
      <c r="E66" s="114"/>
      <c r="F66" s="116"/>
    </row>
    <row r="67" spans="1:6" ht="46.9" thickBot="1" x14ac:dyDescent="0.5">
      <c r="A67" s="72"/>
      <c r="B67" s="5" t="s">
        <v>129</v>
      </c>
      <c r="C67" s="72"/>
      <c r="D67" s="78"/>
      <c r="E67" s="115"/>
      <c r="F67" s="116"/>
    </row>
    <row r="68" spans="1:6" ht="14.65" thickTop="1" x14ac:dyDescent="0.45">
      <c r="A68" s="70">
        <v>4</v>
      </c>
      <c r="B68" s="7" t="s">
        <v>64</v>
      </c>
      <c r="C68" s="70" t="s">
        <v>19</v>
      </c>
      <c r="D68" s="76" t="s">
        <v>159</v>
      </c>
      <c r="E68" s="114"/>
      <c r="F68" s="116"/>
    </row>
    <row r="69" spans="1:6" ht="46.9" thickBot="1" x14ac:dyDescent="0.5">
      <c r="A69" s="72"/>
      <c r="B69" s="5" t="s">
        <v>65</v>
      </c>
      <c r="C69" s="72"/>
      <c r="D69" s="78"/>
      <c r="E69" s="115"/>
      <c r="F69" s="116"/>
    </row>
    <row r="70" spans="1:6" ht="23.25" x14ac:dyDescent="0.45">
      <c r="A70" s="70">
        <v>5</v>
      </c>
      <c r="B70" s="7" t="s">
        <v>66</v>
      </c>
      <c r="C70" s="70"/>
      <c r="D70" s="76"/>
      <c r="E70" s="117"/>
      <c r="F70" s="116"/>
    </row>
    <row r="71" spans="1:6" ht="46.9" thickBot="1" x14ac:dyDescent="0.5">
      <c r="A71" s="71"/>
      <c r="B71" s="4" t="s">
        <v>67</v>
      </c>
      <c r="C71" s="72"/>
      <c r="D71" s="78"/>
      <c r="E71" s="118"/>
      <c r="F71" s="116"/>
    </row>
    <row r="72" spans="1:6" ht="14.65" thickBot="1" x14ac:dyDescent="0.5">
      <c r="A72" s="71"/>
      <c r="B72" s="28" t="s">
        <v>68</v>
      </c>
      <c r="C72" s="18" t="s">
        <v>19</v>
      </c>
      <c r="D72" s="6" t="s">
        <v>159</v>
      </c>
      <c r="E72" s="40"/>
      <c r="F72" s="1"/>
    </row>
    <row r="73" spans="1:6" ht="14.65" thickBot="1" x14ac:dyDescent="0.5">
      <c r="A73" s="71"/>
      <c r="B73" s="29" t="s">
        <v>69</v>
      </c>
      <c r="C73" s="30" t="s">
        <v>19</v>
      </c>
      <c r="D73" s="19" t="s">
        <v>159</v>
      </c>
      <c r="E73" s="40"/>
      <c r="F73" s="1"/>
    </row>
    <row r="74" spans="1:6" ht="14.65" thickBot="1" x14ac:dyDescent="0.5">
      <c r="A74" s="71"/>
      <c r="B74" s="5" t="s">
        <v>70</v>
      </c>
      <c r="C74" s="31" t="s">
        <v>19</v>
      </c>
      <c r="D74" s="20" t="s">
        <v>159</v>
      </c>
      <c r="E74" s="40"/>
      <c r="F74" s="1"/>
    </row>
    <row r="75" spans="1:6" ht="14.65" thickBot="1" x14ac:dyDescent="0.5">
      <c r="A75" s="88"/>
      <c r="B75" s="5" t="s">
        <v>71</v>
      </c>
      <c r="C75" s="31" t="s">
        <v>19</v>
      </c>
      <c r="D75" s="20" t="s">
        <v>159</v>
      </c>
      <c r="E75" s="40"/>
      <c r="F75" s="1"/>
    </row>
    <row r="76" spans="1:6" x14ac:dyDescent="0.45">
      <c r="A76" s="93">
        <v>6</v>
      </c>
      <c r="B76" s="7" t="s">
        <v>72</v>
      </c>
      <c r="C76" s="70" t="s">
        <v>19</v>
      </c>
      <c r="D76" s="76" t="s">
        <v>159</v>
      </c>
      <c r="E76" s="119"/>
      <c r="F76" s="116"/>
    </row>
    <row r="77" spans="1:6" ht="35.25" thickBot="1" x14ac:dyDescent="0.5">
      <c r="A77" s="72"/>
      <c r="B77" s="5" t="s">
        <v>73</v>
      </c>
      <c r="C77" s="72"/>
      <c r="D77" s="78"/>
      <c r="E77" s="115"/>
      <c r="F77" s="116"/>
    </row>
    <row r="78" spans="1:6" ht="23.25" x14ac:dyDescent="0.45">
      <c r="A78" s="70">
        <v>7</v>
      </c>
      <c r="B78" s="7" t="s">
        <v>74</v>
      </c>
      <c r="C78" s="70" t="s">
        <v>19</v>
      </c>
      <c r="D78" s="76" t="s">
        <v>159</v>
      </c>
      <c r="E78" s="119"/>
      <c r="F78" s="116"/>
    </row>
    <row r="79" spans="1:6" ht="35.25" thickBot="1" x14ac:dyDescent="0.5">
      <c r="A79" s="72"/>
      <c r="B79" s="5" t="s">
        <v>75</v>
      </c>
      <c r="C79" s="72"/>
      <c r="D79" s="78"/>
      <c r="E79" s="115"/>
      <c r="F79" s="116"/>
    </row>
    <row r="80" spans="1:6" x14ac:dyDescent="0.45">
      <c r="A80" s="70">
        <v>8</v>
      </c>
      <c r="B80" s="7" t="s">
        <v>76</v>
      </c>
      <c r="C80" s="70" t="s">
        <v>19</v>
      </c>
      <c r="D80" s="76" t="s">
        <v>159</v>
      </c>
      <c r="E80" s="119"/>
      <c r="F80" s="116"/>
    </row>
    <row r="81" spans="1:6" ht="35.25" thickBot="1" x14ac:dyDescent="0.5">
      <c r="A81" s="72"/>
      <c r="B81" s="5" t="s">
        <v>77</v>
      </c>
      <c r="C81" s="72"/>
      <c r="D81" s="78"/>
      <c r="E81" s="115"/>
      <c r="F81" s="116"/>
    </row>
    <row r="82" spans="1:6" ht="23.25" x14ac:dyDescent="0.45">
      <c r="A82" s="70">
        <v>9</v>
      </c>
      <c r="B82" s="7" t="s">
        <v>78</v>
      </c>
      <c r="C82" s="70" t="s">
        <v>19</v>
      </c>
      <c r="D82" s="76" t="s">
        <v>159</v>
      </c>
      <c r="E82" s="119"/>
      <c r="F82" s="116"/>
    </row>
    <row r="83" spans="1:6" ht="48.75" customHeight="1" thickBot="1" x14ac:dyDescent="0.5">
      <c r="A83" s="72"/>
      <c r="B83" s="5" t="s">
        <v>79</v>
      </c>
      <c r="C83" s="72"/>
      <c r="D83" s="78"/>
      <c r="E83" s="115"/>
      <c r="F83" s="116"/>
    </row>
    <row r="84" spans="1:6" ht="24" customHeight="1" thickBot="1" x14ac:dyDescent="0.5">
      <c r="A84" s="120" t="s">
        <v>80</v>
      </c>
      <c r="B84" s="121"/>
      <c r="C84" s="32"/>
      <c r="D84" s="26"/>
      <c r="E84" s="39">
        <f>SUM(E62:E82)</f>
        <v>0</v>
      </c>
      <c r="F84" s="1"/>
    </row>
    <row r="85" spans="1:6" ht="15" thickTop="1" thickBot="1" x14ac:dyDescent="0.5">
      <c r="A85" s="27" t="s">
        <v>81</v>
      </c>
      <c r="B85" s="109" t="s">
        <v>82</v>
      </c>
      <c r="C85" s="110"/>
      <c r="D85" s="110"/>
      <c r="E85" s="111"/>
      <c r="F85" s="1"/>
    </row>
    <row r="86" spans="1:6" ht="14.65" thickTop="1" x14ac:dyDescent="0.45">
      <c r="A86" s="122">
        <v>1</v>
      </c>
      <c r="B86" s="7" t="s">
        <v>83</v>
      </c>
      <c r="C86" s="112" t="s">
        <v>85</v>
      </c>
      <c r="D86" s="113" t="s">
        <v>159</v>
      </c>
      <c r="E86" s="114"/>
      <c r="F86" s="116"/>
    </row>
    <row r="87" spans="1:6" ht="70.150000000000006" thickBot="1" x14ac:dyDescent="0.5">
      <c r="A87" s="75"/>
      <c r="B87" s="5" t="s">
        <v>84</v>
      </c>
      <c r="C87" s="72"/>
      <c r="D87" s="78"/>
      <c r="E87" s="115"/>
      <c r="F87" s="116"/>
    </row>
    <row r="88" spans="1:6" ht="14.65" thickTop="1" x14ac:dyDescent="0.45">
      <c r="A88" s="73">
        <v>2</v>
      </c>
      <c r="B88" s="7" t="s">
        <v>86</v>
      </c>
      <c r="C88" s="70" t="s">
        <v>19</v>
      </c>
      <c r="D88" s="76" t="s">
        <v>159</v>
      </c>
      <c r="E88" s="114"/>
      <c r="F88" s="116"/>
    </row>
    <row r="89" spans="1:6" ht="58.5" thickBot="1" x14ac:dyDescent="0.5">
      <c r="A89" s="75"/>
      <c r="B89" s="5" t="s">
        <v>130</v>
      </c>
      <c r="C89" s="72"/>
      <c r="D89" s="78"/>
      <c r="E89" s="115"/>
      <c r="F89" s="116"/>
    </row>
    <row r="90" spans="1:6" ht="14.65" thickTop="1" x14ac:dyDescent="0.45">
      <c r="A90" s="73">
        <v>3</v>
      </c>
      <c r="B90" s="7" t="s">
        <v>87</v>
      </c>
      <c r="C90" s="70" t="s">
        <v>19</v>
      </c>
      <c r="D90" s="76" t="s">
        <v>159</v>
      </c>
      <c r="E90" s="114"/>
      <c r="F90" s="116"/>
    </row>
    <row r="91" spans="1:6" ht="58.5" thickBot="1" x14ac:dyDescent="0.5">
      <c r="A91" s="75"/>
      <c r="B91" s="5" t="s">
        <v>131</v>
      </c>
      <c r="C91" s="72"/>
      <c r="D91" s="78"/>
      <c r="E91" s="115"/>
      <c r="F91" s="116"/>
    </row>
    <row r="92" spans="1:6" ht="14.65" thickTop="1" x14ac:dyDescent="0.45">
      <c r="A92" s="73">
        <v>4</v>
      </c>
      <c r="B92" s="7" t="s">
        <v>88</v>
      </c>
      <c r="C92" s="70" t="s">
        <v>19</v>
      </c>
      <c r="D92" s="76" t="s">
        <v>159</v>
      </c>
      <c r="E92" s="114"/>
      <c r="F92" s="116"/>
    </row>
    <row r="93" spans="1:6" ht="70.150000000000006" thickBot="1" x14ac:dyDescent="0.5">
      <c r="A93" s="75"/>
      <c r="B93" s="5" t="s">
        <v>89</v>
      </c>
      <c r="C93" s="72"/>
      <c r="D93" s="78"/>
      <c r="E93" s="115"/>
      <c r="F93" s="116"/>
    </row>
    <row r="94" spans="1:6" ht="14.65" thickTop="1" x14ac:dyDescent="0.45">
      <c r="A94" s="73">
        <v>5</v>
      </c>
      <c r="B94" s="7" t="s">
        <v>90</v>
      </c>
      <c r="C94" s="70" t="s">
        <v>91</v>
      </c>
      <c r="D94" s="76" t="s">
        <v>159</v>
      </c>
      <c r="E94" s="114"/>
      <c r="F94" s="116"/>
    </row>
    <row r="95" spans="1:6" ht="60" thickBot="1" x14ac:dyDescent="0.5">
      <c r="A95" s="75"/>
      <c r="B95" s="5" t="s">
        <v>132</v>
      </c>
      <c r="C95" s="72"/>
      <c r="D95" s="78"/>
      <c r="E95" s="115"/>
      <c r="F95" s="116"/>
    </row>
    <row r="96" spans="1:6" ht="46.9" thickTop="1" x14ac:dyDescent="0.45">
      <c r="A96" s="73">
        <v>6</v>
      </c>
      <c r="B96" s="7" t="s">
        <v>92</v>
      </c>
      <c r="C96" s="70" t="s">
        <v>85</v>
      </c>
      <c r="D96" s="76" t="s">
        <v>159</v>
      </c>
      <c r="E96" s="114"/>
      <c r="F96" s="116"/>
    </row>
    <row r="97" spans="1:6" ht="81.75" thickBot="1" x14ac:dyDescent="0.5">
      <c r="A97" s="75"/>
      <c r="B97" s="5" t="s">
        <v>93</v>
      </c>
      <c r="C97" s="72"/>
      <c r="D97" s="78"/>
      <c r="E97" s="115"/>
      <c r="F97" s="116"/>
    </row>
    <row r="98" spans="1:6" ht="23.25" x14ac:dyDescent="0.45">
      <c r="A98" s="73">
        <v>7</v>
      </c>
      <c r="B98" s="7" t="s">
        <v>94</v>
      </c>
      <c r="C98" s="70"/>
      <c r="D98" s="76"/>
      <c r="E98" s="119"/>
      <c r="F98" s="116"/>
    </row>
    <row r="99" spans="1:6" ht="35.25" thickBot="1" x14ac:dyDescent="0.5">
      <c r="A99" s="74"/>
      <c r="B99" s="4" t="s">
        <v>95</v>
      </c>
      <c r="C99" s="72"/>
      <c r="D99" s="78"/>
      <c r="E99" s="115"/>
      <c r="F99" s="116"/>
    </row>
    <row r="100" spans="1:6" ht="14.65" thickBot="1" x14ac:dyDescent="0.5">
      <c r="A100" s="74"/>
      <c r="B100" s="28" t="s">
        <v>96</v>
      </c>
      <c r="C100" s="18" t="s">
        <v>19</v>
      </c>
      <c r="D100" s="6" t="s">
        <v>159</v>
      </c>
      <c r="E100" s="42"/>
      <c r="F100" s="1"/>
    </row>
    <row r="101" spans="1:6" ht="14.65" thickBot="1" x14ac:dyDescent="0.5">
      <c r="A101" s="74"/>
      <c r="B101" s="29" t="s">
        <v>97</v>
      </c>
      <c r="C101" s="30" t="s">
        <v>19</v>
      </c>
      <c r="D101" s="19" t="s">
        <v>159</v>
      </c>
      <c r="E101" s="42"/>
      <c r="F101" s="1"/>
    </row>
    <row r="102" spans="1:6" ht="14.65" thickBot="1" x14ac:dyDescent="0.5">
      <c r="A102" s="74"/>
      <c r="B102" s="4" t="s">
        <v>98</v>
      </c>
      <c r="C102" s="31" t="s">
        <v>19</v>
      </c>
      <c r="D102" s="20" t="s">
        <v>159</v>
      </c>
      <c r="E102" s="42"/>
      <c r="F102" s="1"/>
    </row>
    <row r="103" spans="1:6" ht="14.65" thickBot="1" x14ac:dyDescent="0.5">
      <c r="A103" s="91"/>
      <c r="B103" s="29" t="s">
        <v>99</v>
      </c>
      <c r="C103" s="31" t="s">
        <v>19</v>
      </c>
      <c r="D103" s="20" t="s">
        <v>159</v>
      </c>
      <c r="E103" s="42"/>
      <c r="F103" s="1"/>
    </row>
    <row r="104" spans="1:6" ht="34.9" x14ac:dyDescent="0.45">
      <c r="A104" s="123">
        <v>8</v>
      </c>
      <c r="B104" s="7" t="s">
        <v>100</v>
      </c>
      <c r="C104" s="70" t="s">
        <v>85</v>
      </c>
      <c r="D104" s="76" t="s">
        <v>159</v>
      </c>
      <c r="E104" s="124"/>
      <c r="F104" s="116"/>
    </row>
    <row r="105" spans="1:6" ht="58.5" thickBot="1" x14ac:dyDescent="0.5">
      <c r="A105" s="75"/>
      <c r="B105" s="5" t="s">
        <v>101</v>
      </c>
      <c r="C105" s="72"/>
      <c r="D105" s="78"/>
      <c r="E105" s="125"/>
      <c r="F105" s="116"/>
    </row>
    <row r="106" spans="1:6" x14ac:dyDescent="0.45">
      <c r="A106" s="73">
        <v>9</v>
      </c>
      <c r="B106" s="7" t="s">
        <v>102</v>
      </c>
      <c r="C106" s="70"/>
      <c r="D106" s="76"/>
      <c r="E106" s="119"/>
      <c r="F106" s="116"/>
    </row>
    <row r="107" spans="1:6" ht="81.75" thickBot="1" x14ac:dyDescent="0.5">
      <c r="A107" s="74"/>
      <c r="B107" s="4" t="s">
        <v>103</v>
      </c>
      <c r="C107" s="72"/>
      <c r="D107" s="78"/>
      <c r="E107" s="115"/>
      <c r="F107" s="116"/>
    </row>
    <row r="108" spans="1:6" ht="14.65" thickBot="1" x14ac:dyDescent="0.5">
      <c r="A108" s="74"/>
      <c r="B108" s="29" t="s">
        <v>96</v>
      </c>
      <c r="C108" s="30" t="s">
        <v>19</v>
      </c>
      <c r="D108" s="19" t="s">
        <v>159</v>
      </c>
      <c r="E108" s="41"/>
      <c r="F108" s="1"/>
    </row>
    <row r="109" spans="1:6" ht="14.65" thickBot="1" x14ac:dyDescent="0.5">
      <c r="A109" s="74"/>
      <c r="B109" s="5" t="s">
        <v>97</v>
      </c>
      <c r="C109" s="31" t="s">
        <v>19</v>
      </c>
      <c r="D109" s="20" t="s">
        <v>159</v>
      </c>
      <c r="E109" s="41"/>
      <c r="F109" s="1"/>
    </row>
    <row r="110" spans="1:6" ht="14.65" thickBot="1" x14ac:dyDescent="0.5">
      <c r="A110" s="74"/>
      <c r="B110" s="4" t="s">
        <v>98</v>
      </c>
      <c r="C110" s="31" t="s">
        <v>19</v>
      </c>
      <c r="D110" s="20" t="s">
        <v>159</v>
      </c>
      <c r="E110" s="41"/>
      <c r="F110" s="1"/>
    </row>
    <row r="111" spans="1:6" ht="14.65" thickBot="1" x14ac:dyDescent="0.5">
      <c r="A111" s="91"/>
      <c r="B111" s="29" t="s">
        <v>99</v>
      </c>
      <c r="C111" s="31" t="s">
        <v>19</v>
      </c>
      <c r="D111" s="20" t="s">
        <v>159</v>
      </c>
      <c r="E111" s="41"/>
      <c r="F111" s="1"/>
    </row>
    <row r="112" spans="1:6" ht="23.25" x14ac:dyDescent="0.45">
      <c r="A112" s="123">
        <v>10</v>
      </c>
      <c r="B112" s="7" t="s">
        <v>104</v>
      </c>
      <c r="C112" s="70" t="s">
        <v>107</v>
      </c>
      <c r="D112" s="76" t="s">
        <v>159</v>
      </c>
      <c r="E112" s="119"/>
      <c r="F112" s="116"/>
    </row>
    <row r="113" spans="1:6" ht="46.5" x14ac:dyDescent="0.45">
      <c r="A113" s="74"/>
      <c r="B113" s="4" t="s">
        <v>105</v>
      </c>
      <c r="C113" s="71"/>
      <c r="D113" s="77"/>
      <c r="E113" s="126"/>
      <c r="F113" s="116"/>
    </row>
    <row r="114" spans="1:6" ht="14.65" thickBot="1" x14ac:dyDescent="0.5">
      <c r="A114" s="75"/>
      <c r="B114" s="5" t="s">
        <v>106</v>
      </c>
      <c r="C114" s="72"/>
      <c r="D114" s="78"/>
      <c r="E114" s="115"/>
      <c r="F114" s="116"/>
    </row>
    <row r="115" spans="1:6" ht="23.25" x14ac:dyDescent="0.45">
      <c r="A115" s="73">
        <v>11</v>
      </c>
      <c r="B115" s="7" t="s">
        <v>108</v>
      </c>
      <c r="C115" s="70" t="s">
        <v>107</v>
      </c>
      <c r="D115" s="76" t="s">
        <v>159</v>
      </c>
      <c r="E115" s="119"/>
      <c r="F115" s="116"/>
    </row>
    <row r="116" spans="1:6" ht="72" customHeight="1" x14ac:dyDescent="0.45">
      <c r="A116" s="74"/>
      <c r="B116" s="4" t="s">
        <v>109</v>
      </c>
      <c r="C116" s="71"/>
      <c r="D116" s="77"/>
      <c r="E116" s="126"/>
      <c r="F116" s="116"/>
    </row>
    <row r="117" spans="1:6" ht="14.65" thickBot="1" x14ac:dyDescent="0.5">
      <c r="A117" s="75"/>
      <c r="B117" s="5" t="s">
        <v>110</v>
      </c>
      <c r="C117" s="72"/>
      <c r="D117" s="78"/>
      <c r="E117" s="115"/>
      <c r="F117" s="116"/>
    </row>
    <row r="118" spans="1:6" ht="23.25" x14ac:dyDescent="0.45">
      <c r="A118" s="73">
        <v>12</v>
      </c>
      <c r="B118" s="7" t="s">
        <v>111</v>
      </c>
      <c r="C118" s="70"/>
      <c r="D118" s="105"/>
      <c r="E118" s="119"/>
      <c r="F118" s="116"/>
    </row>
    <row r="119" spans="1:6" ht="34.9" x14ac:dyDescent="0.45">
      <c r="A119" s="74"/>
      <c r="B119" s="4" t="s">
        <v>133</v>
      </c>
      <c r="C119" s="71"/>
      <c r="D119" s="127"/>
      <c r="E119" s="126"/>
      <c r="F119" s="116"/>
    </row>
    <row r="120" spans="1:6" ht="14.65" thickBot="1" x14ac:dyDescent="0.5">
      <c r="A120" s="74"/>
      <c r="B120" s="7" t="s">
        <v>110</v>
      </c>
      <c r="C120" s="72"/>
      <c r="D120" s="106"/>
      <c r="E120" s="115"/>
      <c r="F120" s="116"/>
    </row>
    <row r="121" spans="1:6" ht="14.65" thickBot="1" x14ac:dyDescent="0.5">
      <c r="A121" s="74"/>
      <c r="B121" s="29" t="s">
        <v>32</v>
      </c>
      <c r="C121" s="30" t="s">
        <v>85</v>
      </c>
      <c r="D121" s="33" t="s">
        <v>159</v>
      </c>
      <c r="E121" s="43"/>
      <c r="F121" s="1"/>
    </row>
    <row r="122" spans="1:6" ht="14.65" thickBot="1" x14ac:dyDescent="0.5">
      <c r="A122" s="91"/>
      <c r="B122" s="5" t="s">
        <v>36</v>
      </c>
      <c r="C122" s="31" t="s">
        <v>85</v>
      </c>
      <c r="D122" s="34" t="s">
        <v>159</v>
      </c>
      <c r="E122" s="43"/>
      <c r="F122" s="1"/>
    </row>
    <row r="123" spans="1:6" x14ac:dyDescent="0.45">
      <c r="A123" s="123">
        <v>13</v>
      </c>
      <c r="B123" s="7" t="s">
        <v>112</v>
      </c>
      <c r="C123" s="70"/>
      <c r="D123" s="105"/>
      <c r="E123" s="119"/>
      <c r="F123" s="116"/>
    </row>
    <row r="124" spans="1:6" ht="58.5" thickBot="1" x14ac:dyDescent="0.5">
      <c r="A124" s="74"/>
      <c r="B124" s="4" t="s">
        <v>113</v>
      </c>
      <c r="C124" s="72"/>
      <c r="D124" s="106"/>
      <c r="E124" s="115"/>
      <c r="F124" s="116"/>
    </row>
    <row r="125" spans="1:6" x14ac:dyDescent="0.45">
      <c r="A125" s="74"/>
      <c r="B125" s="28" t="s">
        <v>34</v>
      </c>
      <c r="C125" s="70" t="s">
        <v>107</v>
      </c>
      <c r="D125" s="76" t="s">
        <v>159</v>
      </c>
      <c r="E125" s="119"/>
      <c r="F125" s="116"/>
    </row>
    <row r="126" spans="1:6" ht="14.65" thickBot="1" x14ac:dyDescent="0.5">
      <c r="A126" s="74"/>
      <c r="B126" s="5" t="s">
        <v>114</v>
      </c>
      <c r="C126" s="72"/>
      <c r="D126" s="78"/>
      <c r="E126" s="115"/>
      <c r="F126" s="116"/>
    </row>
    <row r="127" spans="1:6" x14ac:dyDescent="0.45">
      <c r="A127" s="74"/>
      <c r="B127" s="4" t="s">
        <v>34</v>
      </c>
      <c r="C127" s="70" t="s">
        <v>107</v>
      </c>
      <c r="D127" s="76" t="s">
        <v>159</v>
      </c>
      <c r="E127" s="119"/>
      <c r="F127" s="116"/>
    </row>
    <row r="128" spans="1:6" ht="14.65" thickBot="1" x14ac:dyDescent="0.5">
      <c r="A128" s="74"/>
      <c r="B128" s="5" t="s">
        <v>115</v>
      </c>
      <c r="C128" s="72"/>
      <c r="D128" s="78"/>
      <c r="E128" s="115"/>
      <c r="F128" s="116"/>
    </row>
    <row r="129" spans="1:6" x14ac:dyDescent="0.45">
      <c r="A129" s="74"/>
      <c r="B129" s="4" t="s">
        <v>40</v>
      </c>
      <c r="C129" s="70" t="s">
        <v>107</v>
      </c>
      <c r="D129" s="76" t="s">
        <v>159</v>
      </c>
      <c r="E129" s="119"/>
      <c r="F129" s="116"/>
    </row>
    <row r="130" spans="1:6" ht="14.65" thickBot="1" x14ac:dyDescent="0.5">
      <c r="A130" s="74"/>
      <c r="B130" s="5" t="s">
        <v>116</v>
      </c>
      <c r="C130" s="72"/>
      <c r="D130" s="78"/>
      <c r="E130" s="115"/>
      <c r="F130" s="116"/>
    </row>
    <row r="131" spans="1:6" x14ac:dyDescent="0.45">
      <c r="A131" s="74"/>
      <c r="B131" s="4" t="s">
        <v>42</v>
      </c>
      <c r="C131" s="70" t="s">
        <v>107</v>
      </c>
      <c r="D131" s="76" t="s">
        <v>159</v>
      </c>
      <c r="E131" s="119"/>
      <c r="F131" s="116"/>
    </row>
    <row r="132" spans="1:6" ht="14.65" thickBot="1" x14ac:dyDescent="0.5">
      <c r="A132" s="91"/>
      <c r="B132" s="5" t="s">
        <v>117</v>
      </c>
      <c r="C132" s="72"/>
      <c r="D132" s="78"/>
      <c r="E132" s="115"/>
      <c r="F132" s="116"/>
    </row>
    <row r="133" spans="1:6" ht="23.25" x14ac:dyDescent="0.45">
      <c r="A133" s="123">
        <v>14</v>
      </c>
      <c r="B133" s="7" t="s">
        <v>118</v>
      </c>
      <c r="C133" s="70"/>
      <c r="D133" s="105"/>
      <c r="E133" s="119"/>
      <c r="F133" s="116"/>
    </row>
    <row r="134" spans="1:6" ht="35.25" thickBot="1" x14ac:dyDescent="0.5">
      <c r="A134" s="74"/>
      <c r="B134" s="4" t="s">
        <v>119</v>
      </c>
      <c r="C134" s="72"/>
      <c r="D134" s="106"/>
      <c r="E134" s="115"/>
      <c r="F134" s="116"/>
    </row>
    <row r="135" spans="1:6" ht="14.65" thickBot="1" x14ac:dyDescent="0.5">
      <c r="A135" s="74"/>
      <c r="B135" s="28" t="s">
        <v>96</v>
      </c>
      <c r="C135" s="18" t="s">
        <v>19</v>
      </c>
      <c r="D135" s="24" t="s">
        <v>159</v>
      </c>
      <c r="E135" s="44"/>
      <c r="F135" s="1"/>
    </row>
    <row r="136" spans="1:6" ht="14.65" thickBot="1" x14ac:dyDescent="0.5">
      <c r="A136" s="74"/>
      <c r="B136" s="29" t="s">
        <v>97</v>
      </c>
      <c r="C136" s="18" t="s">
        <v>19</v>
      </c>
      <c r="D136" s="33" t="s">
        <v>159</v>
      </c>
      <c r="E136" s="44"/>
      <c r="F136" s="1"/>
    </row>
    <row r="137" spans="1:6" ht="14.65" thickBot="1" x14ac:dyDescent="0.5">
      <c r="A137" s="74"/>
      <c r="B137" s="4" t="s">
        <v>98</v>
      </c>
      <c r="C137" s="18" t="s">
        <v>19</v>
      </c>
      <c r="D137" s="34" t="s">
        <v>159</v>
      </c>
      <c r="E137" s="44"/>
      <c r="F137" s="1"/>
    </row>
    <row r="138" spans="1:6" ht="14.65" thickBot="1" x14ac:dyDescent="0.5">
      <c r="A138" s="91"/>
      <c r="B138" s="29" t="s">
        <v>99</v>
      </c>
      <c r="C138" s="30" t="s">
        <v>19</v>
      </c>
      <c r="D138" s="34" t="s">
        <v>159</v>
      </c>
      <c r="E138" s="44"/>
      <c r="F138" s="1"/>
    </row>
    <row r="139" spans="1:6" x14ac:dyDescent="0.45">
      <c r="A139" s="123">
        <v>15</v>
      </c>
      <c r="B139" s="7" t="s">
        <v>120</v>
      </c>
      <c r="C139" s="70" t="s">
        <v>19</v>
      </c>
      <c r="D139" s="76" t="s">
        <v>159</v>
      </c>
      <c r="E139" s="119"/>
      <c r="F139" s="116"/>
    </row>
    <row r="140" spans="1:6" ht="46.9" thickBot="1" x14ac:dyDescent="0.5">
      <c r="A140" s="75"/>
      <c r="B140" s="5" t="s">
        <v>121</v>
      </c>
      <c r="C140" s="72"/>
      <c r="D140" s="78"/>
      <c r="E140" s="115"/>
      <c r="F140" s="116"/>
    </row>
    <row r="141" spans="1:6" x14ac:dyDescent="0.45">
      <c r="A141" s="73">
        <v>16</v>
      </c>
      <c r="B141" s="7" t="s">
        <v>122</v>
      </c>
      <c r="C141" s="70" t="s">
        <v>19</v>
      </c>
      <c r="D141" s="76" t="s">
        <v>159</v>
      </c>
      <c r="E141" s="119"/>
      <c r="F141" s="116"/>
    </row>
    <row r="142" spans="1:6" ht="35.25" thickBot="1" x14ac:dyDescent="0.5">
      <c r="A142" s="75"/>
      <c r="B142" s="5" t="s">
        <v>123</v>
      </c>
      <c r="C142" s="72"/>
      <c r="D142" s="78"/>
      <c r="E142" s="115"/>
      <c r="F142" s="116"/>
    </row>
    <row r="143" spans="1:6" ht="24" customHeight="1" thickBot="1" x14ac:dyDescent="0.5">
      <c r="A143" s="128" t="s">
        <v>124</v>
      </c>
      <c r="B143" s="129"/>
      <c r="C143" s="35"/>
      <c r="D143" s="36"/>
      <c r="E143" s="45">
        <f>SUM(E86:E141)</f>
        <v>0</v>
      </c>
      <c r="F143" s="1"/>
    </row>
    <row r="144" spans="1:6" ht="24" customHeight="1" thickBot="1" x14ac:dyDescent="0.5">
      <c r="A144" s="50"/>
      <c r="B144" s="51"/>
      <c r="C144" s="52"/>
      <c r="D144" s="53"/>
      <c r="E144" s="54"/>
      <c r="F144" s="1"/>
    </row>
    <row r="145" spans="1:5" ht="28.5" customHeight="1" thickBot="1" x14ac:dyDescent="0.5">
      <c r="A145" s="128" t="s">
        <v>151</v>
      </c>
      <c r="B145" s="129"/>
      <c r="C145" s="35"/>
      <c r="D145" s="36"/>
      <c r="E145" s="45">
        <f>E60+E84+E143</f>
        <v>0</v>
      </c>
    </row>
  </sheetData>
  <mergeCells count="253">
    <mergeCell ref="A143:B143"/>
    <mergeCell ref="A145:B145"/>
    <mergeCell ref="A141:A142"/>
    <mergeCell ref="C141:C142"/>
    <mergeCell ref="D141:D142"/>
    <mergeCell ref="E141:E142"/>
    <mergeCell ref="F141:F142"/>
    <mergeCell ref="A139:A140"/>
    <mergeCell ref="C139:C140"/>
    <mergeCell ref="D139:D140"/>
    <mergeCell ref="E139:E140"/>
    <mergeCell ref="F139:F140"/>
    <mergeCell ref="A133:A138"/>
    <mergeCell ref="C133:C134"/>
    <mergeCell ref="D133:D134"/>
    <mergeCell ref="E133:E134"/>
    <mergeCell ref="F133:F134"/>
    <mergeCell ref="C129:C130"/>
    <mergeCell ref="D129:D130"/>
    <mergeCell ref="E129:E130"/>
    <mergeCell ref="F129:F130"/>
    <mergeCell ref="C131:C132"/>
    <mergeCell ref="D131:D132"/>
    <mergeCell ref="E131:E132"/>
    <mergeCell ref="F131:F132"/>
    <mergeCell ref="F125:F126"/>
    <mergeCell ref="C127:C128"/>
    <mergeCell ref="D127:D128"/>
    <mergeCell ref="E127:E128"/>
    <mergeCell ref="F127:F128"/>
    <mergeCell ref="A123:A132"/>
    <mergeCell ref="C123:C124"/>
    <mergeCell ref="D123:D124"/>
    <mergeCell ref="E123:E124"/>
    <mergeCell ref="F123:F124"/>
    <mergeCell ref="C125:C126"/>
    <mergeCell ref="D125:D126"/>
    <mergeCell ref="E125:E126"/>
    <mergeCell ref="A118:A122"/>
    <mergeCell ref="C118:C120"/>
    <mergeCell ref="D118:D120"/>
    <mergeCell ref="E118:E120"/>
    <mergeCell ref="F118:F120"/>
    <mergeCell ref="A115:A117"/>
    <mergeCell ref="C115:C117"/>
    <mergeCell ref="D115:D117"/>
    <mergeCell ref="E115:E117"/>
    <mergeCell ref="F115:F117"/>
    <mergeCell ref="A112:A114"/>
    <mergeCell ref="C112:C114"/>
    <mergeCell ref="D112:D114"/>
    <mergeCell ref="E112:E114"/>
    <mergeCell ref="F112:F114"/>
    <mergeCell ref="A106:A111"/>
    <mergeCell ref="C106:C107"/>
    <mergeCell ref="D106:D107"/>
    <mergeCell ref="E106:E107"/>
    <mergeCell ref="F106:F107"/>
    <mergeCell ref="A104:A105"/>
    <mergeCell ref="C104:C105"/>
    <mergeCell ref="D104:D105"/>
    <mergeCell ref="E104:E105"/>
    <mergeCell ref="F104:F105"/>
    <mergeCell ref="A98:A103"/>
    <mergeCell ref="C98:C99"/>
    <mergeCell ref="D98:D99"/>
    <mergeCell ref="E98:E99"/>
    <mergeCell ref="F98:F99"/>
    <mergeCell ref="A96:A97"/>
    <mergeCell ref="C96:C97"/>
    <mergeCell ref="D96:D97"/>
    <mergeCell ref="E96:E97"/>
    <mergeCell ref="F96:F97"/>
    <mergeCell ref="A94:A95"/>
    <mergeCell ref="C94:C95"/>
    <mergeCell ref="D94:D95"/>
    <mergeCell ref="E94:E95"/>
    <mergeCell ref="F94:F95"/>
    <mergeCell ref="A92:A93"/>
    <mergeCell ref="C92:C93"/>
    <mergeCell ref="D92:D93"/>
    <mergeCell ref="E92:E93"/>
    <mergeCell ref="F92:F93"/>
    <mergeCell ref="A90:A91"/>
    <mergeCell ref="C90:C91"/>
    <mergeCell ref="D90:D91"/>
    <mergeCell ref="E90:E91"/>
    <mergeCell ref="F90:F91"/>
    <mergeCell ref="F86:F87"/>
    <mergeCell ref="A88:A89"/>
    <mergeCell ref="C88:C89"/>
    <mergeCell ref="D88:D89"/>
    <mergeCell ref="E88:E89"/>
    <mergeCell ref="F88:F89"/>
    <mergeCell ref="A84:B84"/>
    <mergeCell ref="B85:E85"/>
    <mergeCell ref="A86:A87"/>
    <mergeCell ref="C86:C87"/>
    <mergeCell ref="D86:D87"/>
    <mergeCell ref="E86:E87"/>
    <mergeCell ref="A82:A83"/>
    <mergeCell ref="C82:C83"/>
    <mergeCell ref="D82:D83"/>
    <mergeCell ref="E82:E83"/>
    <mergeCell ref="F82:F83"/>
    <mergeCell ref="A80:A81"/>
    <mergeCell ref="C80:C81"/>
    <mergeCell ref="D80:D81"/>
    <mergeCell ref="E80:E81"/>
    <mergeCell ref="F80:F81"/>
    <mergeCell ref="A78:A79"/>
    <mergeCell ref="C78:C79"/>
    <mergeCell ref="D78:D79"/>
    <mergeCell ref="E78:E79"/>
    <mergeCell ref="F78:F79"/>
    <mergeCell ref="A76:A77"/>
    <mergeCell ref="C76:C77"/>
    <mergeCell ref="D76:D77"/>
    <mergeCell ref="E76:E77"/>
    <mergeCell ref="F76:F77"/>
    <mergeCell ref="A70:A75"/>
    <mergeCell ref="C70:C71"/>
    <mergeCell ref="D70:D71"/>
    <mergeCell ref="E70:E71"/>
    <mergeCell ref="F70:F71"/>
    <mergeCell ref="A68:A69"/>
    <mergeCell ref="C68:C69"/>
    <mergeCell ref="D68:D69"/>
    <mergeCell ref="E68:E69"/>
    <mergeCell ref="F68:F69"/>
    <mergeCell ref="A66:A67"/>
    <mergeCell ref="C66:C67"/>
    <mergeCell ref="D66:D67"/>
    <mergeCell ref="E66:E67"/>
    <mergeCell ref="F66:F67"/>
    <mergeCell ref="F62:F63"/>
    <mergeCell ref="A64:A65"/>
    <mergeCell ref="C64:C65"/>
    <mergeCell ref="D64:D65"/>
    <mergeCell ref="E64:E65"/>
    <mergeCell ref="F64:F65"/>
    <mergeCell ref="A60:B60"/>
    <mergeCell ref="B61:E61"/>
    <mergeCell ref="A62:A63"/>
    <mergeCell ref="C62:C63"/>
    <mergeCell ref="D62:D63"/>
    <mergeCell ref="E62:E63"/>
    <mergeCell ref="E56:E57"/>
    <mergeCell ref="F56:F57"/>
    <mergeCell ref="C58:C59"/>
    <mergeCell ref="D58:D59"/>
    <mergeCell ref="E58:E59"/>
    <mergeCell ref="F58:F59"/>
    <mergeCell ref="F52:F53"/>
    <mergeCell ref="A54:A59"/>
    <mergeCell ref="C54:C55"/>
    <mergeCell ref="D54:D55"/>
    <mergeCell ref="E54:E55"/>
    <mergeCell ref="F54:F55"/>
    <mergeCell ref="C56:C57"/>
    <mergeCell ref="D56:D57"/>
    <mergeCell ref="A50:A53"/>
    <mergeCell ref="C50:C51"/>
    <mergeCell ref="D50:D51"/>
    <mergeCell ref="E50:E51"/>
    <mergeCell ref="F50:F51"/>
    <mergeCell ref="C52:C53"/>
    <mergeCell ref="D52:D53"/>
    <mergeCell ref="E52:E53"/>
    <mergeCell ref="A48:A49"/>
    <mergeCell ref="C48:C49"/>
    <mergeCell ref="D48:D49"/>
    <mergeCell ref="E48:E49"/>
    <mergeCell ref="F48:F49"/>
    <mergeCell ref="A45:A47"/>
    <mergeCell ref="C45:C47"/>
    <mergeCell ref="D45:D47"/>
    <mergeCell ref="E45:E47"/>
    <mergeCell ref="F45:F47"/>
    <mergeCell ref="A43:A44"/>
    <mergeCell ref="C43:C44"/>
    <mergeCell ref="D43:D44"/>
    <mergeCell ref="E43:E44"/>
    <mergeCell ref="F43:F44"/>
    <mergeCell ref="C39:C40"/>
    <mergeCell ref="D39:D40"/>
    <mergeCell ref="E39:E40"/>
    <mergeCell ref="F39:F40"/>
    <mergeCell ref="C41:C42"/>
    <mergeCell ref="D41:D42"/>
    <mergeCell ref="E41:E42"/>
    <mergeCell ref="F41:F42"/>
    <mergeCell ref="F31:F32"/>
    <mergeCell ref="C33:C34"/>
    <mergeCell ref="D33:D34"/>
    <mergeCell ref="E33:E34"/>
    <mergeCell ref="F33:F34"/>
    <mergeCell ref="F23:F24"/>
    <mergeCell ref="A29:A42"/>
    <mergeCell ref="C29:C30"/>
    <mergeCell ref="D29:D30"/>
    <mergeCell ref="E29:E30"/>
    <mergeCell ref="F29:F30"/>
    <mergeCell ref="C31:C32"/>
    <mergeCell ref="D31:D32"/>
    <mergeCell ref="C35:C36"/>
    <mergeCell ref="D35:D36"/>
    <mergeCell ref="E35:E36"/>
    <mergeCell ref="F35:F36"/>
    <mergeCell ref="C37:C38"/>
    <mergeCell ref="D37:D38"/>
    <mergeCell ref="E37:E38"/>
    <mergeCell ref="F37:F38"/>
    <mergeCell ref="A20:A22"/>
    <mergeCell ref="C20:C21"/>
    <mergeCell ref="D20:D21"/>
    <mergeCell ref="E20:E21"/>
    <mergeCell ref="A23:A28"/>
    <mergeCell ref="C23:C24"/>
    <mergeCell ref="D23:D24"/>
    <mergeCell ref="E23:E24"/>
    <mergeCell ref="E31:E32"/>
    <mergeCell ref="A16:A19"/>
    <mergeCell ref="C16:C19"/>
    <mergeCell ref="D16:D19"/>
    <mergeCell ref="E16:E19"/>
    <mergeCell ref="F17:F19"/>
    <mergeCell ref="A13:A15"/>
    <mergeCell ref="C13:C15"/>
    <mergeCell ref="D13:D15"/>
    <mergeCell ref="E13:E15"/>
    <mergeCell ref="F13:F15"/>
    <mergeCell ref="A10:A12"/>
    <mergeCell ref="C10:C12"/>
    <mergeCell ref="D10:D12"/>
    <mergeCell ref="E10:E12"/>
    <mergeCell ref="F11:F12"/>
    <mergeCell ref="F4:F6"/>
    <mergeCell ref="A7:A9"/>
    <mergeCell ref="C7:C9"/>
    <mergeCell ref="D7:D9"/>
    <mergeCell ref="E7:E9"/>
    <mergeCell ref="F7:F9"/>
    <mergeCell ref="B3:E3"/>
    <mergeCell ref="A4:A6"/>
    <mergeCell ref="C4:C6"/>
    <mergeCell ref="D4:D6"/>
    <mergeCell ref="E4:E6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3"/>
  <sheetViews>
    <sheetView workbookViewId="0">
      <selection sqref="A1:A2"/>
    </sheetView>
  </sheetViews>
  <sheetFormatPr defaultRowHeight="14.25" x14ac:dyDescent="0.45"/>
  <cols>
    <col min="1" max="1" width="8.6640625" customWidth="1"/>
    <col min="2" max="2" width="35.6640625" customWidth="1"/>
    <col min="3" max="3" width="5.6640625" customWidth="1"/>
  </cols>
  <sheetData>
    <row r="1" spans="1:6" ht="15" customHeight="1" x14ac:dyDescent="0.45">
      <c r="A1" s="82" t="s">
        <v>0</v>
      </c>
      <c r="B1" s="84" t="s">
        <v>1</v>
      </c>
      <c r="C1" s="84" t="s">
        <v>2</v>
      </c>
      <c r="D1" s="84" t="s">
        <v>3</v>
      </c>
      <c r="E1" s="86" t="s">
        <v>158</v>
      </c>
      <c r="F1" s="1"/>
    </row>
    <row r="2" spans="1:6" ht="14.65" thickBot="1" x14ac:dyDescent="0.5">
      <c r="A2" s="83"/>
      <c r="B2" s="85"/>
      <c r="C2" s="85"/>
      <c r="D2" s="85"/>
      <c r="E2" s="87"/>
      <c r="F2" s="1"/>
    </row>
    <row r="3" spans="1:6" ht="15" thickTop="1" thickBot="1" x14ac:dyDescent="0.5">
      <c r="A3" s="27" t="s">
        <v>134</v>
      </c>
      <c r="B3" s="132" t="s">
        <v>135</v>
      </c>
      <c r="C3" s="133"/>
      <c r="D3" s="133"/>
      <c r="E3" s="134"/>
      <c r="F3" s="1"/>
    </row>
    <row r="4" spans="1:6" ht="14.65" thickTop="1" x14ac:dyDescent="0.45">
      <c r="A4" s="122">
        <v>1</v>
      </c>
      <c r="B4" s="8" t="s">
        <v>136</v>
      </c>
      <c r="C4" s="137"/>
      <c r="D4" s="138"/>
      <c r="E4" s="114"/>
      <c r="F4" s="116"/>
    </row>
    <row r="5" spans="1:6" ht="35.25" thickBot="1" x14ac:dyDescent="0.5">
      <c r="A5" s="74"/>
      <c r="B5" s="10" t="s">
        <v>137</v>
      </c>
      <c r="C5" s="131"/>
      <c r="D5" s="136"/>
      <c r="E5" s="115"/>
      <c r="F5" s="116"/>
    </row>
    <row r="6" spans="1:6" ht="14.65" thickBot="1" x14ac:dyDescent="0.5">
      <c r="A6" s="74"/>
      <c r="B6" s="29" t="s">
        <v>138</v>
      </c>
      <c r="C6" s="49" t="s">
        <v>19</v>
      </c>
      <c r="D6" s="143" t="s">
        <v>159</v>
      </c>
      <c r="E6" s="41"/>
      <c r="F6" s="1"/>
    </row>
    <row r="7" spans="1:6" ht="14.65" thickBot="1" x14ac:dyDescent="0.5">
      <c r="A7" s="74"/>
      <c r="B7" s="5" t="s">
        <v>139</v>
      </c>
      <c r="C7" s="49" t="s">
        <v>19</v>
      </c>
      <c r="D7" s="143" t="s">
        <v>159</v>
      </c>
      <c r="E7" s="41"/>
      <c r="F7" s="1"/>
    </row>
    <row r="8" spans="1:6" ht="14.65" thickBot="1" x14ac:dyDescent="0.5">
      <c r="A8" s="74"/>
      <c r="B8" s="5" t="s">
        <v>140</v>
      </c>
      <c r="C8" s="49" t="s">
        <v>19</v>
      </c>
      <c r="D8" s="143" t="s">
        <v>159</v>
      </c>
      <c r="E8" s="41"/>
      <c r="F8" s="1"/>
    </row>
    <row r="9" spans="1:6" ht="14.65" thickBot="1" x14ac:dyDescent="0.5">
      <c r="A9" s="91"/>
      <c r="B9" s="5" t="s">
        <v>141</v>
      </c>
      <c r="C9" s="49" t="s">
        <v>19</v>
      </c>
      <c r="D9" s="143" t="s">
        <v>159</v>
      </c>
      <c r="E9" s="41"/>
      <c r="F9" s="1"/>
    </row>
    <row r="10" spans="1:6" x14ac:dyDescent="0.45">
      <c r="A10" s="123">
        <v>2</v>
      </c>
      <c r="B10" s="7" t="s">
        <v>142</v>
      </c>
      <c r="C10" s="130" t="s">
        <v>19</v>
      </c>
      <c r="D10" s="135" t="s">
        <v>159</v>
      </c>
      <c r="E10" s="119"/>
      <c r="F10" s="116"/>
    </row>
    <row r="11" spans="1:6" ht="46.9" thickBot="1" x14ac:dyDescent="0.5">
      <c r="A11" s="75"/>
      <c r="B11" s="5" t="s">
        <v>143</v>
      </c>
      <c r="C11" s="131"/>
      <c r="D11" s="136"/>
      <c r="E11" s="115"/>
      <c r="F11" s="116"/>
    </row>
    <row r="12" spans="1:6" x14ac:dyDescent="0.45">
      <c r="A12" s="73">
        <v>3</v>
      </c>
      <c r="B12" s="7" t="s">
        <v>144</v>
      </c>
      <c r="C12" s="130" t="s">
        <v>19</v>
      </c>
      <c r="D12" s="135" t="s">
        <v>159</v>
      </c>
      <c r="E12" s="119"/>
      <c r="F12" s="116"/>
    </row>
    <row r="13" spans="1:6" ht="46.9" thickBot="1" x14ac:dyDescent="0.5">
      <c r="A13" s="75"/>
      <c r="B13" s="5" t="s">
        <v>145</v>
      </c>
      <c r="C13" s="131"/>
      <c r="D13" s="136"/>
      <c r="E13" s="115"/>
      <c r="F13" s="116"/>
    </row>
    <row r="14" spans="1:6" ht="23.25" x14ac:dyDescent="0.45">
      <c r="A14" s="73">
        <v>4</v>
      </c>
      <c r="B14" s="7" t="s">
        <v>146</v>
      </c>
      <c r="C14" s="130" t="s">
        <v>85</v>
      </c>
      <c r="D14" s="135" t="s">
        <v>159</v>
      </c>
      <c r="E14" s="119"/>
      <c r="F14" s="116"/>
    </row>
    <row r="15" spans="1:6" ht="58.5" thickBot="1" x14ac:dyDescent="0.5">
      <c r="A15" s="75"/>
      <c r="B15" s="5" t="s">
        <v>147</v>
      </c>
      <c r="C15" s="131"/>
      <c r="D15" s="136"/>
      <c r="E15" s="115"/>
      <c r="F15" s="116"/>
    </row>
    <row r="16" spans="1:6" x14ac:dyDescent="0.45">
      <c r="A16" s="73">
        <v>5</v>
      </c>
      <c r="B16" s="7" t="s">
        <v>148</v>
      </c>
      <c r="C16" s="130" t="s">
        <v>19</v>
      </c>
      <c r="D16" s="135" t="s">
        <v>159</v>
      </c>
      <c r="E16" s="119"/>
      <c r="F16" s="116"/>
    </row>
    <row r="17" spans="1:6" ht="46.9" thickBot="1" x14ac:dyDescent="0.5">
      <c r="A17" s="75"/>
      <c r="B17" s="5" t="s">
        <v>149</v>
      </c>
      <c r="C17" s="131"/>
      <c r="D17" s="136"/>
      <c r="E17" s="115"/>
      <c r="F17" s="116"/>
    </row>
    <row r="18" spans="1:6" ht="24" customHeight="1" thickBot="1" x14ac:dyDescent="0.5">
      <c r="A18" s="120" t="s">
        <v>150</v>
      </c>
      <c r="B18" s="121"/>
      <c r="C18" s="48"/>
      <c r="D18" s="47"/>
      <c r="E18" s="39">
        <f>SUM(E5:E16)</f>
        <v>0</v>
      </c>
      <c r="F18" s="1"/>
    </row>
    <row r="19" spans="1:6" ht="14.65" thickTop="1" x14ac:dyDescent="0.45"/>
    <row r="60" ht="24" customHeight="1" x14ac:dyDescent="0.45"/>
    <row r="83" ht="48.75" customHeight="1" x14ac:dyDescent="0.45"/>
    <row r="84" ht="24" customHeight="1" x14ac:dyDescent="0.45"/>
    <row r="116" ht="72" customHeight="1" x14ac:dyDescent="0.45"/>
    <row r="143" ht="24" customHeight="1" x14ac:dyDescent="0.45"/>
  </sheetData>
  <mergeCells count="32">
    <mergeCell ref="E14:E15"/>
    <mergeCell ref="F14:F15"/>
    <mergeCell ref="A16:A17"/>
    <mergeCell ref="C16:C17"/>
    <mergeCell ref="D16:D17"/>
    <mergeCell ref="E16:E17"/>
    <mergeCell ref="F16:F17"/>
    <mergeCell ref="D14:D15"/>
    <mergeCell ref="E12:E13"/>
    <mergeCell ref="F12:F13"/>
    <mergeCell ref="F4:F5"/>
    <mergeCell ref="E1:E2"/>
    <mergeCell ref="B3:E3"/>
    <mergeCell ref="C1:C2"/>
    <mergeCell ref="B1:B2"/>
    <mergeCell ref="E10:E11"/>
    <mergeCell ref="F10:F11"/>
    <mergeCell ref="C12:C13"/>
    <mergeCell ref="D12:D13"/>
    <mergeCell ref="E4:E5"/>
    <mergeCell ref="D1:D2"/>
    <mergeCell ref="C4:C5"/>
    <mergeCell ref="D4:D5"/>
    <mergeCell ref="D10:D11"/>
    <mergeCell ref="A1:A2"/>
    <mergeCell ref="A10:A11"/>
    <mergeCell ref="C10:C11"/>
    <mergeCell ref="A18:B18"/>
    <mergeCell ref="A14:A15"/>
    <mergeCell ref="C14:C15"/>
    <mergeCell ref="A4:A9"/>
    <mergeCell ref="A12:A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workbookViewId="0">
      <selection activeCell="B1" sqref="B1:C1"/>
    </sheetView>
  </sheetViews>
  <sheetFormatPr defaultRowHeight="14.25" x14ac:dyDescent="0.45"/>
  <cols>
    <col min="1" max="1" width="2" bestFit="1" customWidth="1"/>
    <col min="2" max="2" width="31.46484375" bestFit="1" customWidth="1"/>
    <col min="3" max="3" width="14.86328125" bestFit="1" customWidth="1"/>
  </cols>
  <sheetData>
    <row r="1" spans="1:3" ht="16.149999999999999" thickBot="1" x14ac:dyDescent="0.5">
      <c r="A1" s="139"/>
      <c r="B1" s="141" t="s">
        <v>152</v>
      </c>
      <c r="C1" s="142"/>
    </row>
    <row r="2" spans="1:3" ht="14.65" thickBot="1" x14ac:dyDescent="0.5">
      <c r="A2" s="140"/>
      <c r="B2" s="55" t="s">
        <v>153</v>
      </c>
      <c r="C2" s="56" t="s">
        <v>160</v>
      </c>
    </row>
    <row r="3" spans="1:3" ht="14.65" thickBot="1" x14ac:dyDescent="0.5">
      <c r="A3" s="57">
        <v>1</v>
      </c>
      <c r="B3" s="58" t="s">
        <v>5</v>
      </c>
      <c r="C3" s="64">
        <f>'Gornji stroj'!E60</f>
        <v>0</v>
      </c>
    </row>
    <row r="4" spans="1:3" ht="14.65" thickBot="1" x14ac:dyDescent="0.5">
      <c r="A4" s="59">
        <v>2</v>
      </c>
      <c r="B4" s="60" t="s">
        <v>154</v>
      </c>
      <c r="C4" s="65">
        <f>'Gornji stroj'!E84</f>
        <v>0</v>
      </c>
    </row>
    <row r="5" spans="1:3" ht="14.65" thickBot="1" x14ac:dyDescent="0.5">
      <c r="A5" s="59">
        <v>3</v>
      </c>
      <c r="B5" s="60" t="s">
        <v>82</v>
      </c>
      <c r="C5" s="65">
        <f>'Gornji stroj'!E143</f>
        <v>0</v>
      </c>
    </row>
    <row r="6" spans="1:3" ht="14.65" thickBot="1" x14ac:dyDescent="0.5">
      <c r="A6" s="59">
        <v>4</v>
      </c>
      <c r="B6" s="60" t="s">
        <v>135</v>
      </c>
      <c r="C6" s="65">
        <f>'Oprema pruge'!E18</f>
        <v>0</v>
      </c>
    </row>
    <row r="7" spans="1:3" ht="14.65" hidden="1" thickBot="1" x14ac:dyDescent="0.5">
      <c r="A7" s="61"/>
      <c r="B7" s="62" t="s">
        <v>155</v>
      </c>
      <c r="C7" s="63"/>
    </row>
    <row r="8" spans="1:3" ht="14.65" hidden="1" thickBot="1" x14ac:dyDescent="0.5">
      <c r="A8" s="61"/>
      <c r="B8" s="62" t="s">
        <v>156</v>
      </c>
      <c r="C8" s="66">
        <f>SUM(C3:C7)</f>
        <v>0</v>
      </c>
    </row>
    <row r="9" spans="1:3" ht="14.65" hidden="1" thickBot="1" x14ac:dyDescent="0.5">
      <c r="A9" s="61"/>
      <c r="B9" s="62" t="s">
        <v>157</v>
      </c>
      <c r="C9" s="63"/>
    </row>
    <row r="10" spans="1:3" hidden="1" x14ac:dyDescent="0.45"/>
  </sheetData>
  <mergeCells count="2">
    <mergeCell ref="A1:A2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Gornji stroj</vt:lpstr>
      <vt:lpstr>Oprema pruge</vt:lpstr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Tomislav Milićević</dc:creator>
  <cp:lastModifiedBy>lazar</cp:lastModifiedBy>
  <dcterms:created xsi:type="dcterms:W3CDTF">2019-07-30T13:20:25Z</dcterms:created>
  <dcterms:modified xsi:type="dcterms:W3CDTF">2021-04-11T19:35:09Z</dcterms:modified>
</cp:coreProperties>
</file>